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975" yWindow="4635" windowWidth="19320" windowHeight="5310"/>
  </bookViews>
  <sheets>
    <sheet name="Gasoline" sheetId="4" r:id="rId1"/>
    <sheet name="Gasoline with ethanol" sheetId="12" r:id="rId2"/>
    <sheet name="Diesel" sheetId="6" r:id="rId3"/>
    <sheet name="Fuel Oil" sheetId="2" r:id="rId4"/>
    <sheet name="LPG" sheetId="7" r:id="rId5"/>
    <sheet name="Kero" sheetId="8" r:id="rId6"/>
    <sheet name="Natural Gas" sheetId="9" r:id="rId7"/>
    <sheet name="Biodiesel" sheetId="10" r:id="rId8"/>
    <sheet name="Ethanol" sheetId="11" r:id="rId9"/>
  </sheets>
  <calcPr calcId="125725" calcMode="manual"/>
</workbook>
</file>

<file path=xl/calcChain.xml><?xml version="1.0" encoding="utf-8"?>
<calcChain xmlns="http://schemas.openxmlformats.org/spreadsheetml/2006/main">
  <c r="F19" i="6"/>
  <c r="E19"/>
  <c r="F15" i="4"/>
  <c r="E15"/>
  <c r="E1" i="10"/>
  <c r="E1" i="9"/>
  <c r="E1" i="8"/>
  <c r="E1" i="7"/>
  <c r="E1" i="2"/>
  <c r="E1" i="6"/>
</calcChain>
</file>

<file path=xl/comments1.xml><?xml version="1.0" encoding="utf-8"?>
<comments xmlns="http://schemas.openxmlformats.org/spreadsheetml/2006/main">
  <authors>
    <author>Irene Alfaro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REGULAR: RON&lt;86
MEDIUM: 86</t>
        </r>
        <r>
          <rPr>
            <b/>
            <sz val="8"/>
            <color indexed="81"/>
            <rFont val="Arial"/>
            <family val="2"/>
          </rPr>
          <t>≤</t>
        </r>
        <r>
          <rPr>
            <b/>
            <sz val="8"/>
            <color indexed="81"/>
            <rFont val="Tahoma"/>
            <family val="2"/>
          </rPr>
          <t>RON&lt;95
PREMIUM: RON</t>
        </r>
        <r>
          <rPr>
            <b/>
            <sz val="8"/>
            <color indexed="81"/>
            <rFont val="Arial"/>
            <family val="2"/>
          </rPr>
          <t>≥</t>
        </r>
        <r>
          <rPr>
            <b/>
            <sz val="8"/>
            <color indexed="81"/>
            <rFont val="Tahoma"/>
            <family val="2"/>
          </rPr>
          <t>95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Irene Alfaro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REGULAR: RON&lt;86
MEDIUM: 86</t>
        </r>
        <r>
          <rPr>
            <b/>
            <sz val="8"/>
            <color indexed="81"/>
            <rFont val="Arial"/>
            <family val="2"/>
          </rPr>
          <t>≤</t>
        </r>
        <r>
          <rPr>
            <b/>
            <sz val="8"/>
            <color indexed="81"/>
            <rFont val="Tahoma"/>
            <family val="2"/>
          </rPr>
          <t>RON&lt;95
PREMIUM: RON</t>
        </r>
        <r>
          <rPr>
            <b/>
            <sz val="8"/>
            <color indexed="81"/>
            <rFont val="Arial"/>
            <family val="2"/>
          </rPr>
          <t>≥</t>
        </r>
        <r>
          <rPr>
            <b/>
            <sz val="8"/>
            <color indexed="81"/>
            <rFont val="Tahoma"/>
            <family val="2"/>
          </rPr>
          <t>95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<sst xmlns="http://schemas.openxmlformats.org/spreadsheetml/2006/main" count="710" uniqueCount="408">
  <si>
    <t>GASOLINE</t>
  </si>
  <si>
    <t>Unit</t>
  </si>
  <si>
    <r>
      <t xml:space="preserve">Test Method </t>
    </r>
    <r>
      <rPr>
        <b/>
        <sz val="16"/>
        <color indexed="9"/>
        <rFont val="Arial Unicode MS"/>
        <family val="2"/>
      </rPr>
      <t>￬</t>
    </r>
  </si>
  <si>
    <t>Internationally Recognized Equivalent Method</t>
  </si>
  <si>
    <t>Present specifications</t>
  </si>
  <si>
    <r>
      <t xml:space="preserve">Specification </t>
    </r>
    <r>
      <rPr>
        <b/>
        <sz val="14"/>
        <color indexed="9"/>
        <rFont val="Arial Unicode MS"/>
        <family val="2"/>
      </rPr>
      <t>￬</t>
    </r>
  </si>
  <si>
    <r>
      <t xml:space="preserve">Name </t>
    </r>
    <r>
      <rPr>
        <b/>
        <sz val="8"/>
        <color indexed="9"/>
        <rFont val="Arial Unicode MS"/>
        <family val="2"/>
      </rPr>
      <t>➙</t>
    </r>
  </si>
  <si>
    <t>Category</t>
  </si>
  <si>
    <t>RON Octane Number</t>
  </si>
  <si>
    <t>RON</t>
  </si>
  <si>
    <t>MON Octane Number</t>
  </si>
  <si>
    <t>MON</t>
  </si>
  <si>
    <t>INDEX Octane Number min.</t>
  </si>
  <si>
    <t>INDEX</t>
  </si>
  <si>
    <t>Density @ 15°C</t>
  </si>
  <si>
    <r>
      <t>kg/m</t>
    </r>
    <r>
      <rPr>
        <vertAlign val="superscript"/>
        <sz val="8"/>
        <rFont val="Arial Narrow"/>
        <family val="2"/>
      </rPr>
      <t>3</t>
    </r>
  </si>
  <si>
    <t>Color</t>
  </si>
  <si>
    <t xml:space="preserve"> </t>
  </si>
  <si>
    <t>Lead Content</t>
  </si>
  <si>
    <t>gPb/l</t>
  </si>
  <si>
    <t>Manganese Content max.</t>
  </si>
  <si>
    <t>mgMn/l</t>
  </si>
  <si>
    <t>Phosphorous Content max.</t>
  </si>
  <si>
    <t>mgP/l</t>
  </si>
  <si>
    <t>Sulphur Content max.</t>
  </si>
  <si>
    <t>%w/w</t>
  </si>
  <si>
    <t>Oxidation Stability min.</t>
  </si>
  <si>
    <t>minutes</t>
  </si>
  <si>
    <t>Existent Gums (unwashed) max.</t>
  </si>
  <si>
    <t>mg/100ml</t>
  </si>
  <si>
    <t>Washed Gums max.</t>
  </si>
  <si>
    <t>Copper Corrosion Strip max. (3hours, 50°C)</t>
  </si>
  <si>
    <t>RVP max. @ 37.8°C</t>
  </si>
  <si>
    <t>psia</t>
  </si>
  <si>
    <t>Initial Boiling Point min.</t>
  </si>
  <si>
    <t>°C</t>
  </si>
  <si>
    <t>T10</t>
  </si>
  <si>
    <t>T50</t>
  </si>
  <si>
    <t>T90 max.</t>
  </si>
  <si>
    <t>Final Boiling Point max.</t>
  </si>
  <si>
    <t>Distillation Residue max.</t>
  </si>
  <si>
    <t>A) Vapour/Liquid Ratio - B) Temperature</t>
  </si>
  <si>
    <t>B) °C</t>
  </si>
  <si>
    <t>Oxygen Content</t>
  </si>
  <si>
    <t>Benzene Content max.</t>
  </si>
  <si>
    <t>%Vol</t>
  </si>
  <si>
    <t>Aromatics Content max.</t>
  </si>
  <si>
    <t>Olefins Content max.</t>
  </si>
  <si>
    <t>Oxidation Stability</t>
  </si>
  <si>
    <t>T90</t>
  </si>
  <si>
    <t>Final Boiling Point</t>
  </si>
  <si>
    <t>ASTM D 975</t>
  </si>
  <si>
    <t>Flash Point min.</t>
  </si>
  <si>
    <t>Kinematic Viscosity @ 40°C</t>
  </si>
  <si>
    <t xml:space="preserve"> cSt</t>
  </si>
  <si>
    <t>SSU</t>
  </si>
  <si>
    <t>quotation</t>
  </si>
  <si>
    <t>Copper Corrosion Strip max (3hours, 50 °C)</t>
  </si>
  <si>
    <t>merit</t>
  </si>
  <si>
    <t>Water and Sediments max</t>
  </si>
  <si>
    <t>%Vol.</t>
  </si>
  <si>
    <t>T95 max</t>
  </si>
  <si>
    <t>Final Boiling Point max</t>
  </si>
  <si>
    <t>Total Sulfur max</t>
  </si>
  <si>
    <t>Total Aromatics max</t>
  </si>
  <si>
    <t>Ramsbottom Carbon Residue max</t>
  </si>
  <si>
    <t>Ash Content max</t>
  </si>
  <si>
    <t>Filter Obstruction Temperature max</t>
  </si>
  <si>
    <t>ºC</t>
  </si>
  <si>
    <t>Pour Point max</t>
  </si>
  <si>
    <t>Cloud Point max</t>
  </si>
  <si>
    <t>microns</t>
  </si>
  <si>
    <t>FUEL OIL</t>
  </si>
  <si>
    <t>Viscosity @ 50°C</t>
  </si>
  <si>
    <t>SSF</t>
  </si>
  <si>
    <t>Density @ 15/15°C</t>
  </si>
  <si>
    <t>Calorific Value</t>
  </si>
  <si>
    <t>kCal/kg</t>
  </si>
  <si>
    <t>Vanadium Content max.</t>
  </si>
  <si>
    <t>ppm</t>
  </si>
  <si>
    <t>Water &amp; Sediments Content max.</t>
  </si>
  <si>
    <t>Ash Content max.</t>
  </si>
  <si>
    <t>LPG</t>
  </si>
  <si>
    <t>Density @ 15.6/15.6°C</t>
  </si>
  <si>
    <t>T95 max.</t>
  </si>
  <si>
    <t>Evaporation Residue (sample 100 ml)</t>
  </si>
  <si>
    <t>ml/100ml</t>
  </si>
  <si>
    <t>Copper Corrosion Strip max. (1hour, 37.8°C)</t>
  </si>
  <si>
    <t>Ethane Content</t>
  </si>
  <si>
    <t>Propane Content</t>
  </si>
  <si>
    <t>Butane+ Content</t>
  </si>
  <si>
    <t>Pentane+ Content</t>
  </si>
  <si>
    <t>Sulphur Content max. @ 15.6°C, 101kPa</t>
  </si>
  <si>
    <t>Free Water Content (Moisture)</t>
  </si>
  <si>
    <t>KERO</t>
  </si>
  <si>
    <t xml:space="preserve">Flash Point </t>
  </si>
  <si>
    <t>Freeze Point</t>
  </si>
  <si>
    <t>Smoke Point</t>
  </si>
  <si>
    <t>mm</t>
  </si>
  <si>
    <t>Burning Quality</t>
  </si>
  <si>
    <t>Pass/Not Pass</t>
  </si>
  <si>
    <t>MJ/kg</t>
  </si>
  <si>
    <t>Viscosity @ 40°C</t>
  </si>
  <si>
    <r>
      <t>cSt (mm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/s)</t>
    </r>
  </si>
  <si>
    <t>Copper Corrosion Strip max. (2hours, 37.8°C)</t>
  </si>
  <si>
    <t>T10 max.</t>
  </si>
  <si>
    <t>Sulphur Content max. @ 15.6°C, 101 kPa</t>
  </si>
  <si>
    <t>Sulphur - Mercaptanes Content</t>
  </si>
  <si>
    <t>NATURAL GAS</t>
  </si>
  <si>
    <t>Gross Calorific Power (in a dry basis)</t>
  </si>
  <si>
    <r>
      <t>MJ/m</t>
    </r>
    <r>
      <rPr>
        <vertAlign val="superscript"/>
        <sz val="8"/>
        <rFont val="Arial Narrow"/>
        <family val="2"/>
      </rPr>
      <t>3</t>
    </r>
  </si>
  <si>
    <r>
      <t>Humidity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O) Content max.</t>
    </r>
  </si>
  <si>
    <r>
      <t>mg/m</t>
    </r>
    <r>
      <rPr>
        <vertAlign val="superscript"/>
        <sz val="8"/>
        <rFont val="Arial Narrow"/>
        <family val="2"/>
      </rPr>
      <t>3</t>
    </r>
  </si>
  <si>
    <r>
      <t>Hydrogen Sulphide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S) Content max.</t>
    </r>
  </si>
  <si>
    <t>Total Sulphur Content max.</t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</si>
  <si>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+ N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</si>
  <si>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</si>
  <si>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t>Hydrocarbons Dew Point</t>
  </si>
  <si>
    <t>Oxygen Content Max</t>
  </si>
  <si>
    <t>Wobbe Index</t>
  </si>
  <si>
    <r>
      <t>kJ/m</t>
    </r>
    <r>
      <rPr>
        <vertAlign val="superscript"/>
        <sz val="8"/>
        <rFont val="Arial Narrow"/>
        <family val="2"/>
      </rPr>
      <t>3</t>
    </r>
  </si>
  <si>
    <t>BIODIESEL</t>
  </si>
  <si>
    <t>Cetane Number min.</t>
  </si>
  <si>
    <t>Esther Content min.</t>
  </si>
  <si>
    <t>Sulfur Content max.</t>
  </si>
  <si>
    <r>
      <t>kg/cm</t>
    </r>
    <r>
      <rPr>
        <vertAlign val="superscript"/>
        <sz val="8"/>
        <rFont val="Arial Narrow"/>
        <family val="2"/>
      </rPr>
      <t>3</t>
    </r>
  </si>
  <si>
    <t>Carbon Residue max</t>
  </si>
  <si>
    <t>Water and Sediments Content max.</t>
  </si>
  <si>
    <t>mg/kg</t>
  </si>
  <si>
    <t>Water Content max.</t>
  </si>
  <si>
    <t>Sulphated Ash Content max.</t>
  </si>
  <si>
    <t>Total Pollution max.</t>
  </si>
  <si>
    <t>Copper Corrosion Strip max</t>
  </si>
  <si>
    <t>Acidity Index max.</t>
  </si>
  <si>
    <t>mgKOH/g</t>
  </si>
  <si>
    <t>Methanol Content max.</t>
  </si>
  <si>
    <t>Monoglycerids Content max.</t>
  </si>
  <si>
    <t>Diglycerids Content max.</t>
  </si>
  <si>
    <t>Triglycerids Content max.</t>
  </si>
  <si>
    <t>Free Glycerids Content max.</t>
  </si>
  <si>
    <t>Total Glycerine Content max.</t>
  </si>
  <si>
    <t>Linoleic Acid Methyl Esther Content max.</t>
  </si>
  <si>
    <t>Polyunsaturated Methyl Esther Content max.</t>
  </si>
  <si>
    <t>Iodine Index max.</t>
  </si>
  <si>
    <t>g-Iodine/100g</t>
  </si>
  <si>
    <t>Alkali Metals (Na+K) Content max.</t>
  </si>
  <si>
    <t>Group II Metals (Ca+Mg) Content max.</t>
  </si>
  <si>
    <t>Cold Filter Plugging Point (CFPP) max.</t>
  </si>
  <si>
    <t>Oxidation Stability @ 110°C min.</t>
  </si>
  <si>
    <t>Cloud Point max.</t>
  </si>
  <si>
    <t>Equivalent Atmospheric Temperature (90%R) max.</t>
  </si>
  <si>
    <t>ETHANOL</t>
  </si>
  <si>
    <t>Ethanol Content</t>
  </si>
  <si>
    <t>Superior Isopropylic Alcohol Content</t>
  </si>
  <si>
    <t>Oil Hydrocarbon Content</t>
  </si>
  <si>
    <t>Inorganic Chlorides Content</t>
  </si>
  <si>
    <t>mg/l</t>
  </si>
  <si>
    <t>Inorganic Sulphate Content</t>
  </si>
  <si>
    <t>ppmw</t>
  </si>
  <si>
    <t>Copper Content max.</t>
  </si>
  <si>
    <t>Total Acidity (as acetic acid)</t>
  </si>
  <si>
    <t>Superior Saturated monoalcohol (C3-C5) Content max.</t>
  </si>
  <si>
    <t>Non Volatile Matter Content max.</t>
  </si>
  <si>
    <t>Electrical Conductivity</t>
  </si>
  <si>
    <t>Aspect</t>
  </si>
  <si>
    <t>pH</t>
  </si>
  <si>
    <t>Others</t>
  </si>
  <si>
    <t>COLOMBIA</t>
  </si>
  <si>
    <t>Unleaded Gasoline 81</t>
  </si>
  <si>
    <r>
      <t xml:space="preserve">Present specifications </t>
    </r>
    <r>
      <rPr>
        <b/>
        <vertAlign val="superscript"/>
        <sz val="8"/>
        <color indexed="9"/>
        <rFont val="Verdana"/>
        <family val="2"/>
      </rPr>
      <t>(1)</t>
    </r>
  </si>
  <si>
    <t>(1) Resolution 1180 de 21/6/06 / NTC 1380</t>
  </si>
  <si>
    <t>ASTDM D4294 / ASTM D2622</t>
  </si>
  <si>
    <t>ASTM D 130</t>
  </si>
  <si>
    <t>(2) The value 1 refers to 1a or 1b</t>
  </si>
  <si>
    <t>Max. 70</t>
  </si>
  <si>
    <t>Max 190</t>
  </si>
  <si>
    <t>ASTM D 525</t>
  </si>
  <si>
    <t>ASTM D 381</t>
  </si>
  <si>
    <t>kPa</t>
  </si>
  <si>
    <t>(3)</t>
  </si>
  <si>
    <t>(3)Calculated VLI = P + 1,13A ; a: % Evap @70ºC, P: RVP (kPa)</t>
  </si>
  <si>
    <t>API Gravity @15,6ºC</t>
  </si>
  <si>
    <t>ºAPI</t>
  </si>
  <si>
    <t>ASTM D4052</t>
  </si>
  <si>
    <t>Report</t>
  </si>
  <si>
    <t>Max. 98</t>
  </si>
  <si>
    <t>240</t>
  </si>
  <si>
    <t>octanes</t>
  </si>
  <si>
    <t>Antiknock index (4)</t>
  </si>
  <si>
    <t>Min 81</t>
  </si>
  <si>
    <t>ASTM D 2699/ ASTM D 2700 / IR (5)</t>
  </si>
  <si>
    <t>ASTM D 4953/ ASTM D5191/ ASTM D 323</t>
  </si>
  <si>
    <t>55 (8,0)</t>
  </si>
  <si>
    <t>ASTM D 3237/ASTM D 5059</t>
  </si>
  <si>
    <t>ASTM D5580/ ASTM D3606/ ASTM D 6729</t>
  </si>
  <si>
    <t>ASTM D5580/ASTM D1319 / PIANO ASTM D6729</t>
  </si>
  <si>
    <t>(5) Alternative method: infrared</t>
  </si>
  <si>
    <t>(4) Antiknock index : AKI = (RON+MON)/2</t>
  </si>
  <si>
    <t>Vapour lock index (VLI)</t>
  </si>
  <si>
    <t>Unleaded Gasoline 87</t>
  </si>
  <si>
    <t>Min 87</t>
  </si>
  <si>
    <t>kPa (psia)</t>
  </si>
  <si>
    <t>ASTM D2709 / ASTM D1796</t>
  </si>
  <si>
    <t>ASTM D2622/ASTM D 4294/ ASTM D 1266/ ASTM D 5453</t>
  </si>
  <si>
    <t>ASTM D1319/ ASTM D5186</t>
  </si>
  <si>
    <t>ASTM D482</t>
  </si>
  <si>
    <t>ASTM 1500</t>
  </si>
  <si>
    <t>ASTM D 4737/ ASTM D 976</t>
  </si>
  <si>
    <t>ASTM D 613 / ASTM D 6890</t>
  </si>
  <si>
    <t>ASTM D 97 / ASTM D 5949</t>
  </si>
  <si>
    <t>ASTM D 93</t>
  </si>
  <si>
    <t>ASTM D 4530</t>
  </si>
  <si>
    <t>ASTM D 445</t>
  </si>
  <si>
    <t>Other</t>
  </si>
  <si>
    <t>Initial boiling point</t>
  </si>
  <si>
    <t>Distillation temp. 50% vol recovered</t>
  </si>
  <si>
    <t>Distillation temp. 95% vol recovered</t>
  </si>
  <si>
    <t>API Gravity</t>
  </si>
  <si>
    <t>ASTM D4052/ ASTM D1298 / ASTM D287</t>
  </si>
  <si>
    <t>(1) Resolution 18 2087 17/12/2007 - Law 1205 2008</t>
  </si>
  <si>
    <t>ASTM D 4737</t>
  </si>
  <si>
    <t>(3) Gas chromatography mass detection in the points of delivery to the wholesaler</t>
  </si>
  <si>
    <t>(4) Alternative method D5972</t>
  </si>
  <si>
    <r>
      <t xml:space="preserve">Cetane Index min </t>
    </r>
    <r>
      <rPr>
        <b/>
        <vertAlign val="superscript"/>
        <sz val="8"/>
        <color indexed="57"/>
        <rFont val="Tahoma"/>
        <family val="2"/>
      </rPr>
      <t>(4)</t>
    </r>
  </si>
  <si>
    <r>
      <t xml:space="preserve">Cetane Number min </t>
    </r>
    <r>
      <rPr>
        <b/>
        <vertAlign val="superscript"/>
        <sz val="8"/>
        <color indexed="57"/>
        <rFont val="Tahoma"/>
        <family val="2"/>
      </rPr>
      <t>(3)</t>
    </r>
  </si>
  <si>
    <t>Min 282 Max 338</t>
  </si>
  <si>
    <t>Merit</t>
  </si>
  <si>
    <t>77 - 121</t>
  </si>
  <si>
    <t>Max. 3,5</t>
  </si>
  <si>
    <t>Additives</t>
  </si>
  <si>
    <t>(6)</t>
  </si>
  <si>
    <t>(3) The additives should meet the Document No. 1180 of 2006 emitted by the Colombian Mining and Energy Ministery.</t>
  </si>
  <si>
    <t>(6) The additives should meet the Document No. 1180 of 2006 emitted by the Colombian Mining and Energy Ministery.</t>
  </si>
  <si>
    <t>Diesel Regular</t>
  </si>
  <si>
    <t>1,9 - 5,0</t>
  </si>
  <si>
    <t>1,9 - 4,1</t>
  </si>
  <si>
    <t>cSt</t>
  </si>
  <si>
    <t>282 - 360</t>
  </si>
  <si>
    <t>Biodiesel max</t>
  </si>
  <si>
    <t>EN-14708</t>
  </si>
  <si>
    <t>5 +/- 0,5</t>
  </si>
  <si>
    <t>ASTM D-2500 or ISO 3015</t>
  </si>
  <si>
    <t>Thermal Stabilty</t>
  </si>
  <si>
    <t>%Reflectancy</t>
  </si>
  <si>
    <t>ASTM D-6468</t>
  </si>
  <si>
    <t>70% @ 90 minutes</t>
  </si>
  <si>
    <t>This is a mixture of diesel and biodiesel produced by Ecopetol without additves. The customers final mixture is prepared by Colombian fuels dealers whom added both ethanol and additives.</t>
  </si>
  <si>
    <t>ASTM D 445 or D-88</t>
  </si>
  <si>
    <t>ASTM D-1298 or D-4052</t>
  </si>
  <si>
    <t>ASTM D 4294 or D-2622</t>
  </si>
  <si>
    <t>ASTM D-2709 or D-1796</t>
  </si>
  <si>
    <t>(1) According to standard test B.</t>
  </si>
  <si>
    <r>
      <t xml:space="preserve">ASTM D-93 </t>
    </r>
    <r>
      <rPr>
        <vertAlign val="superscript"/>
        <sz val="8"/>
        <rFont val="Arial Narrow"/>
        <family val="2"/>
      </rPr>
      <t>(1)</t>
    </r>
  </si>
  <si>
    <t>ASTM 2598  or D 1657</t>
  </si>
  <si>
    <t>Calorific Power</t>
  </si>
  <si>
    <t>kJ/kg</t>
  </si>
  <si>
    <t>ASTM D-3588 or D-2421 GPA-2145</t>
  </si>
  <si>
    <t>ASTM D-2598 or D-1267</t>
  </si>
  <si>
    <t>ASTM D-1838</t>
  </si>
  <si>
    <t>ASTM D-6667 or D-2784</t>
  </si>
  <si>
    <t>By inspection</t>
  </si>
  <si>
    <t>None</t>
  </si>
  <si>
    <t xml:space="preserve">API Gravity </t>
  </si>
  <si>
    <t>°API</t>
  </si>
  <si>
    <t>(1) The value 1 is referred to 1a or 1B.</t>
  </si>
  <si>
    <t>(2) Saybolt</t>
  </si>
  <si>
    <t>ASTM D3588-81</t>
  </si>
  <si>
    <t>GC</t>
  </si>
  <si>
    <t>ASTM D-1142</t>
  </si>
  <si>
    <t>Calculated</t>
  </si>
  <si>
    <t>ISO 5165</t>
  </si>
  <si>
    <t>ASTM D 613</t>
  </si>
  <si>
    <t>EN 14103</t>
  </si>
  <si>
    <t>Content of Alquil esther ot Linoleic Acid</t>
  </si>
  <si>
    <t>En 14103</t>
  </si>
  <si>
    <t>ISO 3675</t>
  </si>
  <si>
    <t>ASTM D 4052</t>
  </si>
  <si>
    <t>860-900</t>
  </si>
  <si>
    <t>ISO 3104</t>
  </si>
  <si>
    <t>1,9 - 6,0</t>
  </si>
  <si>
    <t>ISO 2719</t>
  </si>
  <si>
    <t>ISO 10370</t>
  </si>
  <si>
    <t>Total contaminants</t>
  </si>
  <si>
    <t>EN 1262</t>
  </si>
  <si>
    <t>ISO 12937</t>
  </si>
  <si>
    <t>ASTM E 203</t>
  </si>
  <si>
    <t>ISO 3987</t>
  </si>
  <si>
    <t>ASTM D 874</t>
  </si>
  <si>
    <t>ISO 2160</t>
  </si>
  <si>
    <t>EN 1404</t>
  </si>
  <si>
    <t>ASTM D 664</t>
  </si>
  <si>
    <t>ISO 14110</t>
  </si>
  <si>
    <t>ISO 14105</t>
  </si>
  <si>
    <t>ASTM D 6584</t>
  </si>
  <si>
    <t>ISO 14106</t>
  </si>
  <si>
    <t>ISO 14107</t>
  </si>
  <si>
    <t>ISO 14105/14106</t>
  </si>
  <si>
    <t>ASTM 6584</t>
  </si>
  <si>
    <t>EN 14111</t>
  </si>
  <si>
    <t>ASTM 4951</t>
  </si>
  <si>
    <t>EN 14108/14109</t>
  </si>
  <si>
    <t>ASTM D 5863</t>
  </si>
  <si>
    <t>EN 116</t>
  </si>
  <si>
    <t>ASTM D 6371</t>
  </si>
  <si>
    <t>EN 14112</t>
  </si>
  <si>
    <t>Thermal Stability</t>
  </si>
  <si>
    <t>% Reflectancy</t>
  </si>
  <si>
    <t>ASTM D 6468</t>
  </si>
  <si>
    <t>ISO 3015</t>
  </si>
  <si>
    <t>ASTM D 2500</t>
  </si>
  <si>
    <t xml:space="preserve">Pour Point </t>
  </si>
  <si>
    <t>ASTM D 97</t>
  </si>
  <si>
    <t>Distillation (FBP)</t>
  </si>
  <si>
    <t>ISO 3405</t>
  </si>
  <si>
    <t>ASTM D-86</t>
  </si>
  <si>
    <t>ABNT/NBR 10893</t>
  </si>
  <si>
    <t>mg/100 mL</t>
  </si>
  <si>
    <t>ASTM D 1613</t>
  </si>
  <si>
    <t>S/m</t>
  </si>
  <si>
    <t>ASTM D 1125</t>
  </si>
  <si>
    <t>Visual</t>
  </si>
  <si>
    <t>(2)</t>
  </si>
  <si>
    <t>(1) Extracted from Resolution Number 0447 of 2003 (table 1A) which was emitted by Colombian Mining and Energy Ministery.</t>
  </si>
  <si>
    <t>(2) Clean, without color, free of impurities and/or suspended material.</t>
  </si>
  <si>
    <t>ASTM D-3237 ó ASTM D-5059</t>
  </si>
  <si>
    <t>ASTM D-4294 ó ASTM D-2622</t>
  </si>
  <si>
    <t>ASTM D-525</t>
  </si>
  <si>
    <t>ASTM D-381</t>
  </si>
  <si>
    <t>ASTM D-130</t>
  </si>
  <si>
    <t>ASTM D-4953 ó ASTM D-5191 ó ASTM D-323</t>
  </si>
  <si>
    <t>77-121</t>
  </si>
  <si>
    <t>77 to 121</t>
  </si>
  <si>
    <t>ASTM D-4815</t>
  </si>
  <si>
    <t>Water Content, max.</t>
  </si>
  <si>
    <t>ASTM  D-6422</t>
  </si>
  <si>
    <t xml:space="preserve">Ethanol </t>
  </si>
  <si>
    <t>ASTM D-5501</t>
  </si>
  <si>
    <t>10 +/- 0,5</t>
  </si>
  <si>
    <t xml:space="preserve">Additives </t>
  </si>
  <si>
    <t>(2) The value is referred to 1a or 1B.</t>
  </si>
  <si>
    <t>Regular</t>
  </si>
  <si>
    <t>Medium</t>
  </si>
  <si>
    <t>(1) This specification is according resolution No. 1180 emitted on June 21th, 2006 by both Ministerio de Ambiente Vivienda y Desarrollo Territorial and Ministerio de Minas y Energía.</t>
  </si>
  <si>
    <r>
      <t xml:space="preserve">1  </t>
    </r>
    <r>
      <rPr>
        <vertAlign val="superscript"/>
        <sz val="8"/>
        <rFont val="Arial Narrow"/>
        <family val="2"/>
      </rPr>
      <t>(2)</t>
    </r>
  </si>
  <si>
    <t>Max. 9,3</t>
  </si>
  <si>
    <t>Max 70</t>
  </si>
  <si>
    <t>Max 225</t>
  </si>
  <si>
    <t>Max 3,5</t>
  </si>
  <si>
    <t>Max 0,9</t>
  </si>
  <si>
    <t>Max 25</t>
  </si>
  <si>
    <t>Max. 1,8</t>
  </si>
  <si>
    <t>Max 31,5</t>
  </si>
  <si>
    <t xml:space="preserve"> Min.84</t>
  </si>
  <si>
    <t>Min. 89</t>
  </si>
  <si>
    <t>Max 124</t>
  </si>
  <si>
    <t>Max. 0,013</t>
  </si>
  <si>
    <t>Vapor Lock Index (VLI)</t>
  </si>
  <si>
    <t>(6) VLI = P - 1.13(A); where:  P = vapour pressure in kilopascals (Kpa); A = % Vol. Evaporated at 70 C.</t>
  </si>
  <si>
    <t>(5) Anti-Knock Index (AKI) system is actually derived from the average of the RON system and another system referred to as MON or Motor Octane Number.</t>
  </si>
  <si>
    <t>(4) This is a componet produced by Ecopetol without both ethanol and additves. The final mixture for customers is prepared by big Colombian fuels dealers whom added both ethanol and additives.</t>
  </si>
  <si>
    <r>
      <t xml:space="preserve">GASOLINE WITH ETHANOL </t>
    </r>
    <r>
      <rPr>
        <b/>
        <vertAlign val="superscript"/>
        <sz val="10"/>
        <color indexed="9"/>
        <rFont val="Verdana"/>
        <family val="2"/>
      </rPr>
      <t>(4)</t>
    </r>
  </si>
  <si>
    <r>
      <t xml:space="preserve">Anti-knock Index (AKI) </t>
    </r>
    <r>
      <rPr>
        <b/>
        <vertAlign val="superscript"/>
        <sz val="8"/>
        <color indexed="57"/>
        <rFont val="Tahoma"/>
        <family val="2"/>
      </rPr>
      <t>(5)</t>
    </r>
  </si>
  <si>
    <r>
      <t xml:space="preserve">2 </t>
    </r>
    <r>
      <rPr>
        <vertAlign val="superscript"/>
        <sz val="8"/>
        <rFont val="Arial Narrow"/>
        <family val="2"/>
      </rPr>
      <t>(6)</t>
    </r>
  </si>
  <si>
    <t>(2) Ultra low sulpher diesel and mixed with biofuel up to 5% vol.</t>
  </si>
  <si>
    <t>(6)The value 2 refers to the values 2a, 2b or 2c</t>
  </si>
  <si>
    <r>
      <t xml:space="preserve">Diesel Extra </t>
    </r>
    <r>
      <rPr>
        <vertAlign val="superscript"/>
        <sz val="8"/>
        <rFont val="Arial Narrow"/>
        <family val="2"/>
      </rPr>
      <t>(2)</t>
    </r>
  </si>
  <si>
    <t>381,5 - 636,0</t>
  </si>
  <si>
    <t>Max 0,05</t>
  </si>
  <si>
    <t>(2) The value is referred to 1a or 1b.</t>
  </si>
  <si>
    <t>(1) kPa 1434</t>
  </si>
  <si>
    <r>
      <t xml:space="preserve">Max. 208 </t>
    </r>
    <r>
      <rPr>
        <vertAlign val="superscript"/>
        <sz val="8"/>
        <rFont val="Arial Narrow"/>
        <family val="2"/>
      </rPr>
      <t>(1)</t>
    </r>
  </si>
  <si>
    <t xml:space="preserve"> Max. 0,0003</t>
  </si>
  <si>
    <t>Max. 300</t>
  </si>
  <si>
    <t xml:space="preserve">Min. +16 </t>
  </si>
  <si>
    <t xml:space="preserve">Min. 38 </t>
  </si>
  <si>
    <t xml:space="preserve">Min. -30 </t>
  </si>
  <si>
    <r>
      <t xml:space="preserve">1 </t>
    </r>
    <r>
      <rPr>
        <vertAlign val="superscript"/>
        <sz val="8"/>
        <rFont val="Arial Narrow"/>
        <family val="2"/>
      </rPr>
      <t>(2)</t>
    </r>
  </si>
  <si>
    <t>Max 3,0</t>
  </si>
  <si>
    <t>Max 2,0</t>
  </si>
  <si>
    <t>ASTM D-97 or  D-5949</t>
  </si>
  <si>
    <r>
      <t xml:space="preserve">Color </t>
    </r>
    <r>
      <rPr>
        <b/>
        <vertAlign val="superscript"/>
        <sz val="8"/>
        <color indexed="57"/>
        <rFont val="Tahoma"/>
        <family val="2"/>
      </rPr>
      <t>(1)</t>
    </r>
  </si>
  <si>
    <t>Max. 12</t>
  </si>
  <si>
    <t xml:space="preserve">Max. 24 </t>
  </si>
  <si>
    <t>Min. 70%</t>
  </si>
  <si>
    <t>Max. 360</t>
  </si>
  <si>
    <r>
      <t xml:space="preserve">Lubricity max </t>
    </r>
    <r>
      <rPr>
        <b/>
        <vertAlign val="superscript"/>
        <sz val="8"/>
        <color indexed="57"/>
        <rFont val="Tahoma"/>
        <family val="2"/>
      </rPr>
      <t>(7)</t>
    </r>
  </si>
  <si>
    <t>(7) European standard 460, America standard 520</t>
  </si>
  <si>
    <r>
      <t xml:space="preserve">Max 25 </t>
    </r>
    <r>
      <rPr>
        <vertAlign val="superscript"/>
        <sz val="8"/>
        <rFont val="Arial Narrow"/>
        <family val="2"/>
      </rPr>
      <t>(5)</t>
    </r>
  </si>
  <si>
    <t>(5) g/m3</t>
  </si>
  <si>
    <r>
      <t xml:space="preserve">DIESEL </t>
    </r>
    <r>
      <rPr>
        <b/>
        <vertAlign val="superscript"/>
        <sz val="10"/>
        <color indexed="9"/>
        <rFont val="Verdana"/>
        <family val="2"/>
      </rPr>
      <t>(*)</t>
    </r>
  </si>
  <si>
    <t>(*) Regular diesel and its mixtures with biofuel up to 5 % Vol.</t>
  </si>
  <si>
    <t>ASTM D-2274</t>
  </si>
  <si>
    <t>ASTM D56</t>
  </si>
  <si>
    <t>ASTM D-2386 or D 5972</t>
  </si>
  <si>
    <t>ASTM D-156</t>
  </si>
  <si>
    <t>ASTM D-4294</t>
  </si>
  <si>
    <t>ASTM D-3227</t>
  </si>
  <si>
    <t>ASTM D-4072</t>
  </si>
  <si>
    <t>ASTM D 5501</t>
  </si>
  <si>
    <t>ASTM D-5580 / ASTM D-3606 / ASTM D-6729</t>
  </si>
  <si>
    <t>ASTM D-2699 / ASTM D-2700</t>
  </si>
  <si>
    <t>ASTM D-4052</t>
  </si>
  <si>
    <t>ASTM D-5580 / ASTM D-1319 / Piano ASTM D-6729</t>
  </si>
  <si>
    <r>
      <t xml:space="preserve">Max. 1 </t>
    </r>
    <r>
      <rPr>
        <vertAlign val="superscript"/>
        <sz val="8"/>
        <rFont val="Arial Narrow"/>
        <family val="2"/>
      </rPr>
      <t>(2)</t>
    </r>
  </si>
  <si>
    <t>Max. 140</t>
  </si>
  <si>
    <t xml:space="preserve">ASTM D 2699/D 2700 </t>
  </si>
  <si>
    <t>Min 52</t>
  </si>
  <si>
    <t>LAST REVISION: July 2012</t>
  </si>
</sst>
</file>

<file path=xl/styles.xml><?xml version="1.0" encoding="utf-8"?>
<styleSheet xmlns="http://schemas.openxmlformats.org/spreadsheetml/2006/main">
  <numFmts count="5">
    <numFmt numFmtId="164" formatCode="_ [$€-2]\ * #,##0.00_ ;_ [$€-2]\ * \-#,##0.00_ ;_ [$€-2]\ * &quot;-&quot;??_ "/>
    <numFmt numFmtId="165" formatCode="&quot;Max.&quot;\ 0.0"/>
    <numFmt numFmtId="166" formatCode="&quot;Max.&quot;\ 0"/>
    <numFmt numFmtId="167" formatCode="0.000"/>
    <numFmt numFmtId="168" formatCode="0.0"/>
  </numFmts>
  <fonts count="21">
    <font>
      <sz val="10"/>
      <name val="Arial"/>
    </font>
    <font>
      <sz val="10"/>
      <name val="Arial"/>
      <family val="2"/>
    </font>
    <font>
      <sz val="15"/>
      <color indexed="18"/>
      <name val="Arial"/>
      <family val="2"/>
    </font>
    <font>
      <sz val="9"/>
      <color indexed="23"/>
      <name val="Arial"/>
      <family val="2"/>
    </font>
    <font>
      <b/>
      <sz val="14"/>
      <color indexed="9"/>
      <name val="Verdana"/>
      <family val="2"/>
    </font>
    <font>
      <b/>
      <sz val="8"/>
      <color indexed="9"/>
      <name val="Verdana"/>
      <family val="2"/>
    </font>
    <font>
      <b/>
      <sz val="16"/>
      <color indexed="9"/>
      <name val="Arial Unicode MS"/>
      <family val="2"/>
    </font>
    <font>
      <b/>
      <sz val="14"/>
      <color indexed="9"/>
      <name val="Arial Unicode MS"/>
      <family val="2"/>
    </font>
    <font>
      <b/>
      <sz val="8"/>
      <color indexed="9"/>
      <name val="Arial Unicode MS"/>
      <family val="2"/>
    </font>
    <font>
      <sz val="8"/>
      <name val="Arial Narrow"/>
      <family val="2"/>
    </font>
    <font>
      <b/>
      <sz val="8"/>
      <color indexed="57"/>
      <name val="Tahoma"/>
      <family val="2"/>
    </font>
    <font>
      <vertAlign val="superscript"/>
      <sz val="8"/>
      <name val="Arial Narrow"/>
      <family val="2"/>
    </font>
    <font>
      <b/>
      <sz val="8"/>
      <color indexed="81"/>
      <name val="Tahoma"/>
      <family val="2"/>
    </font>
    <font>
      <b/>
      <sz val="8"/>
      <color indexed="81"/>
      <name val="Arial"/>
      <family val="2"/>
    </font>
    <font>
      <sz val="8"/>
      <color indexed="81"/>
      <name val="Tahoma"/>
      <family val="2"/>
    </font>
    <font>
      <b/>
      <vertAlign val="subscript"/>
      <sz val="8"/>
      <color indexed="57"/>
      <name val="Tahoma"/>
      <family val="2"/>
    </font>
    <font>
      <b/>
      <vertAlign val="superscript"/>
      <sz val="8"/>
      <color indexed="9"/>
      <name val="Verdana"/>
      <family val="2"/>
    </font>
    <font>
      <sz val="8"/>
      <color indexed="57"/>
      <name val="Tahoma"/>
      <family val="2"/>
    </font>
    <font>
      <b/>
      <vertAlign val="superscript"/>
      <sz val="8"/>
      <color indexed="57"/>
      <name val="Tahoma"/>
      <family val="2"/>
    </font>
    <font>
      <sz val="8"/>
      <name val="Tahoma"/>
      <family val="2"/>
    </font>
    <font>
      <b/>
      <vertAlign val="superscript"/>
      <sz val="10"/>
      <color indexed="9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 style="medium">
        <color indexed="55"/>
      </left>
      <right style="thin">
        <color indexed="64"/>
      </right>
      <top style="medium">
        <color indexed="5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55"/>
      </top>
      <bottom style="medium">
        <color indexed="45"/>
      </bottom>
      <diagonal/>
    </border>
    <border>
      <left style="medium">
        <color indexed="55"/>
      </left>
      <right style="thin">
        <color indexed="64"/>
      </right>
      <top/>
      <bottom style="medium">
        <color indexed="45"/>
      </bottom>
      <diagonal/>
    </border>
    <border>
      <left style="medium">
        <color indexed="45"/>
      </left>
      <right style="medium">
        <color indexed="45"/>
      </right>
      <top/>
      <bottom style="medium">
        <color indexed="45"/>
      </bottom>
      <diagonal/>
    </border>
    <border>
      <left style="medium">
        <color indexed="55"/>
      </left>
      <right style="thin">
        <color indexed="64"/>
      </right>
      <top style="medium">
        <color indexed="45"/>
      </top>
      <bottom/>
      <diagonal/>
    </border>
    <border>
      <left/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/>
      <top style="medium">
        <color indexed="55"/>
      </top>
      <bottom style="medium">
        <color indexed="45"/>
      </bottom>
      <diagonal/>
    </border>
    <border>
      <left style="medium">
        <color indexed="45"/>
      </left>
      <right/>
      <top style="medium">
        <color indexed="45"/>
      </top>
      <bottom style="medium">
        <color indexed="55"/>
      </bottom>
      <diagonal/>
    </border>
    <border>
      <left style="medium">
        <color indexed="45"/>
      </left>
      <right/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45"/>
      </bottom>
      <diagonal/>
    </border>
  </borders>
  <cellStyleXfs count="6">
    <xf numFmtId="0" fontId="0" fillId="0" borderId="0"/>
    <xf numFmtId="0" fontId="9" fillId="2" borderId="1">
      <alignment horizontal="center"/>
    </xf>
    <xf numFmtId="0" fontId="9" fillId="3" borderId="2">
      <alignment horizontal="center"/>
    </xf>
    <xf numFmtId="164" fontId="1" fillId="0" borderId="0" applyFont="0" applyFill="0" applyBorder="0" applyAlignment="0" applyProtection="0"/>
    <xf numFmtId="0" fontId="10" fillId="2" borderId="3">
      <alignment horizontal="left" indent="1"/>
    </xf>
    <xf numFmtId="0" fontId="10" fillId="3" borderId="3">
      <alignment horizontal="left" indent="1"/>
    </xf>
  </cellStyleXfs>
  <cellXfs count="80">
    <xf numFmtId="0" fontId="0" fillId="0" borderId="0" xfId="0"/>
    <xf numFmtId="0" fontId="0" fillId="4" borderId="0" xfId="0" applyFill="1"/>
    <xf numFmtId="0" fontId="0" fillId="4" borderId="0" xfId="0" applyFill="1" applyBorder="1"/>
    <xf numFmtId="0" fontId="2" fillId="4" borderId="4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top"/>
    </xf>
    <xf numFmtId="0" fontId="4" fillId="5" borderId="6" xfId="0" applyFont="1" applyFill="1" applyBorder="1" applyAlignment="1" applyProtection="1">
      <alignment horizontal="left" vertical="center" wrapText="1"/>
      <protection locked="0"/>
    </xf>
    <xf numFmtId="0" fontId="5" fillId="5" borderId="7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 applyProtection="1">
      <alignment vertical="center" wrapText="1"/>
      <protection locked="0"/>
    </xf>
    <xf numFmtId="0" fontId="5" fillId="5" borderId="9" xfId="0" applyFont="1" applyFill="1" applyBorder="1" applyAlignment="1">
      <alignment vertical="center" wrapText="1"/>
    </xf>
    <xf numFmtId="0" fontId="9" fillId="2" borderId="1" xfId="1">
      <alignment horizontal="center"/>
    </xf>
    <xf numFmtId="164" fontId="5" fillId="5" borderId="10" xfId="3" applyFont="1" applyFill="1" applyBorder="1" applyAlignment="1">
      <alignment horizontal="center" vertical="center"/>
    </xf>
    <xf numFmtId="164" fontId="5" fillId="5" borderId="11" xfId="3" applyFont="1" applyFill="1" applyBorder="1" applyAlignment="1">
      <alignment horizontal="center" vertical="center"/>
    </xf>
    <xf numFmtId="164" fontId="5" fillId="5" borderId="12" xfId="3" applyFont="1" applyFill="1" applyBorder="1" applyAlignment="1">
      <alignment horizontal="center" vertical="center"/>
    </xf>
    <xf numFmtId="0" fontId="10" fillId="2" borderId="3" xfId="4" applyFont="1">
      <alignment horizontal="left" indent="1"/>
    </xf>
    <xf numFmtId="0" fontId="9" fillId="2" borderId="1" xfId="1" applyFont="1">
      <alignment horizontal="center"/>
    </xf>
    <xf numFmtId="1" fontId="9" fillId="2" borderId="1" xfId="1" applyNumberFormat="1">
      <alignment horizontal="center"/>
    </xf>
    <xf numFmtId="0" fontId="10" fillId="3" borderId="3" xfId="5" applyFont="1">
      <alignment horizontal="left" indent="1"/>
    </xf>
    <xf numFmtId="0" fontId="9" fillId="3" borderId="2" xfId="2" applyFont="1">
      <alignment horizontal="center"/>
    </xf>
    <xf numFmtId="0" fontId="9" fillId="3" borderId="2" xfId="2">
      <alignment horizontal="center"/>
    </xf>
    <xf numFmtId="165" fontId="9" fillId="2" borderId="1" xfId="1" applyNumberFormat="1">
      <alignment horizontal="center"/>
    </xf>
    <xf numFmtId="166" fontId="9" fillId="3" borderId="2" xfId="2" applyNumberFormat="1">
      <alignment horizontal="center"/>
    </xf>
    <xf numFmtId="0" fontId="10" fillId="3" borderId="3" xfId="0" applyFont="1" applyFill="1" applyBorder="1" applyAlignment="1">
      <alignment horizontal="left" indent="1"/>
    </xf>
    <xf numFmtId="0" fontId="10" fillId="2" borderId="3" xfId="4">
      <alignment horizontal="left" indent="1"/>
    </xf>
    <xf numFmtId="0" fontId="10" fillId="3" borderId="3" xfId="5">
      <alignment horizontal="left" indent="1"/>
    </xf>
    <xf numFmtId="0" fontId="9" fillId="3" borderId="2" xfId="2" applyAlignment="1"/>
    <xf numFmtId="0" fontId="10" fillId="2" borderId="13" xfId="4" applyFont="1" applyBorder="1" applyAlignment="1">
      <alignment horizontal="left"/>
    </xf>
    <xf numFmtId="0" fontId="10" fillId="2" borderId="14" xfId="4" applyFont="1" applyBorder="1" applyAlignment="1">
      <alignment horizontal="left"/>
    </xf>
    <xf numFmtId="0" fontId="11" fillId="2" borderId="1" xfId="1" quotePrefix="1" applyFont="1">
      <alignment horizontal="center"/>
    </xf>
    <xf numFmtId="166" fontId="9" fillId="3" borderId="2" xfId="2" quotePrefix="1" applyNumberFormat="1">
      <alignment horizontal="center"/>
    </xf>
    <xf numFmtId="0" fontId="3" fillId="4" borderId="0" xfId="0" applyFont="1" applyFill="1" applyBorder="1" applyAlignment="1">
      <alignment horizontal="left" vertical="top"/>
    </xf>
    <xf numFmtId="0" fontId="5" fillId="5" borderId="16" xfId="0" applyFont="1" applyFill="1" applyBorder="1" applyAlignment="1">
      <alignment horizontal="center" vertical="center" wrapText="1"/>
    </xf>
    <xf numFmtId="164" fontId="5" fillId="5" borderId="17" xfId="3" applyFont="1" applyFill="1" applyBorder="1" applyAlignment="1">
      <alignment horizontal="center" vertical="center"/>
    </xf>
    <xf numFmtId="0" fontId="9" fillId="2" borderId="1" xfId="1" applyAlignment="1">
      <alignment horizontal="center" wrapText="1"/>
    </xf>
    <xf numFmtId="0" fontId="17" fillId="2" borderId="0" xfId="4" applyFont="1" applyBorder="1">
      <alignment horizontal="left" indent="1"/>
    </xf>
    <xf numFmtId="0" fontId="5" fillId="5" borderId="18" xfId="0" applyFont="1" applyFill="1" applyBorder="1" applyAlignment="1">
      <alignment horizontal="center" vertical="center" wrapText="1"/>
    </xf>
    <xf numFmtId="0" fontId="9" fillId="6" borderId="1" xfId="1" applyFont="1" applyFill="1">
      <alignment horizontal="center"/>
    </xf>
    <xf numFmtId="0" fontId="19" fillId="0" borderId="0" xfId="0" applyFont="1"/>
    <xf numFmtId="0" fontId="9" fillId="6" borderId="1" xfId="1" applyFill="1">
      <alignment horizontal="center"/>
    </xf>
    <xf numFmtId="0" fontId="19" fillId="0" borderId="0" xfId="0" applyFont="1" applyAlignment="1">
      <alignment horizontal="left" indent="1"/>
    </xf>
    <xf numFmtId="1" fontId="9" fillId="2" borderId="1" xfId="1" quotePrefix="1" applyNumberFormat="1">
      <alignment horizontal="center"/>
    </xf>
    <xf numFmtId="0" fontId="9" fillId="2" borderId="1" xfId="1" quotePrefix="1">
      <alignment horizontal="center"/>
    </xf>
    <xf numFmtId="2" fontId="9" fillId="2" borderId="1" xfId="1" applyNumberFormat="1">
      <alignment horizontal="center"/>
    </xf>
    <xf numFmtId="167" fontId="9" fillId="2" borderId="1" xfId="1" applyNumberFormat="1">
      <alignment horizontal="center"/>
    </xf>
    <xf numFmtId="168" fontId="9" fillId="2" borderId="1" xfId="1" applyNumberFormat="1">
      <alignment horizontal="center"/>
    </xf>
    <xf numFmtId="0" fontId="10" fillId="2" borderId="3" xfId="4" applyFont="1" applyAlignment="1">
      <alignment horizontal="left"/>
    </xf>
    <xf numFmtId="0" fontId="9" fillId="2" borderId="1" xfId="1" applyFont="1" applyAlignment="1">
      <alignment horizontal="center"/>
    </xf>
    <xf numFmtId="0" fontId="9" fillId="2" borderId="1" xfId="1" applyAlignment="1">
      <alignment horizontal="center"/>
    </xf>
    <xf numFmtId="1" fontId="9" fillId="2" borderId="1" xfId="1" applyNumberFormat="1" applyAlignment="1">
      <alignment horizontal="center"/>
    </xf>
    <xf numFmtId="0" fontId="10" fillId="3" borderId="3" xfId="5" applyFont="1" applyAlignment="1">
      <alignment horizontal="left"/>
    </xf>
    <xf numFmtId="0" fontId="9" fillId="3" borderId="2" xfId="2" applyFont="1" applyAlignment="1">
      <alignment horizontal="center"/>
    </xf>
    <xf numFmtId="0" fontId="9" fillId="3" borderId="2" xfId="2" applyAlignment="1">
      <alignment horizontal="center"/>
    </xf>
    <xf numFmtId="165" fontId="9" fillId="2" borderId="1" xfId="1" applyNumberFormat="1" applyAlignment="1">
      <alignment horizontal="center"/>
    </xf>
    <xf numFmtId="168" fontId="9" fillId="2" borderId="1" xfId="1" applyNumberFormat="1" applyAlignment="1">
      <alignment horizontal="center"/>
    </xf>
    <xf numFmtId="0" fontId="10" fillId="3" borderId="3" xfId="0" applyFont="1" applyFill="1" applyBorder="1" applyAlignment="1">
      <alignment horizontal="left"/>
    </xf>
    <xf numFmtId="0" fontId="19" fillId="0" borderId="0" xfId="0" applyFont="1" applyAlignment="1"/>
    <xf numFmtId="0" fontId="0" fillId="0" borderId="0" xfId="0" applyAlignment="1"/>
    <xf numFmtId="0" fontId="19" fillId="0" borderId="0" xfId="0" applyFont="1" applyFill="1" applyBorder="1" applyAlignment="1"/>
    <xf numFmtId="0" fontId="10" fillId="6" borderId="3" xfId="4" applyFont="1" applyFill="1" applyAlignment="1">
      <alignment horizontal="left"/>
    </xf>
    <xf numFmtId="0" fontId="9" fillId="6" borderId="1" xfId="1" applyFont="1" applyFill="1" applyAlignment="1">
      <alignment horizontal="center"/>
    </xf>
    <xf numFmtId="0" fontId="9" fillId="6" borderId="1" xfId="1" applyFill="1" applyAlignment="1">
      <alignment horizontal="center"/>
    </xf>
    <xf numFmtId="0" fontId="0" fillId="6" borderId="0" xfId="0" applyFill="1"/>
    <xf numFmtId="0" fontId="10" fillId="6" borderId="3" xfId="5" applyFont="1" applyFill="1" applyAlignment="1">
      <alignment horizontal="left"/>
    </xf>
    <xf numFmtId="0" fontId="9" fillId="6" borderId="2" xfId="2" applyFont="1" applyFill="1" applyAlignment="1">
      <alignment horizontal="center"/>
    </xf>
    <xf numFmtId="0" fontId="9" fillId="6" borderId="2" xfId="2" applyFill="1" applyAlignment="1">
      <alignment horizontal="center"/>
    </xf>
    <xf numFmtId="168" fontId="9" fillId="6" borderId="1" xfId="1" applyNumberFormat="1" applyFill="1" applyAlignment="1">
      <alignment horizontal="center"/>
    </xf>
    <xf numFmtId="0" fontId="10" fillId="6" borderId="13" xfId="0" applyFont="1" applyFill="1" applyBorder="1" applyAlignment="1">
      <alignment horizontal="left"/>
    </xf>
    <xf numFmtId="0" fontId="11" fillId="6" borderId="1" xfId="1" quotePrefix="1" applyFont="1" applyFill="1" applyAlignment="1">
      <alignment horizontal="center"/>
    </xf>
    <xf numFmtId="166" fontId="9" fillId="3" borderId="2" xfId="2" quotePrefix="1" applyNumberFormat="1" applyAlignment="1">
      <alignment horizontal="center"/>
    </xf>
    <xf numFmtId="0" fontId="17" fillId="2" borderId="15" xfId="4" applyFont="1" applyBorder="1" applyAlignment="1">
      <alignment horizontal="left"/>
    </xf>
    <xf numFmtId="0" fontId="17" fillId="2" borderId="0" xfId="4" applyFont="1" applyBorder="1" applyAlignment="1">
      <alignment horizontal="left"/>
    </xf>
    <xf numFmtId="0" fontId="0" fillId="0" borderId="0" xfId="0" applyBorder="1"/>
    <xf numFmtId="0" fontId="11" fillId="2" borderId="1" xfId="1" applyFont="1">
      <alignment horizontal="center"/>
    </xf>
    <xf numFmtId="0" fontId="5" fillId="5" borderId="19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10" fillId="2" borderId="13" xfId="4" applyFont="1" applyBorder="1" applyAlignment="1">
      <alignment horizontal="left"/>
    </xf>
    <xf numFmtId="0" fontId="10" fillId="2" borderId="14" xfId="4" applyFont="1" applyBorder="1" applyAlignment="1">
      <alignment horizontal="left"/>
    </xf>
  </cellXfs>
  <cellStyles count="6">
    <cellStyle name="Col Celeste" xfId="1"/>
    <cellStyle name="Col Verde" xfId="2"/>
    <cellStyle name="Euro" xfId="3"/>
    <cellStyle name="Normal" xfId="0" builtinId="0"/>
    <cellStyle name="Tit Celeste" xfId="4"/>
    <cellStyle name="Tit Verde" xfId="5"/>
  </cellStyles>
  <dxfs count="18"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7E7FF"/>
      <rgbColor rgb="00FFFFFF"/>
      <rgbColor rgb="00F8F8FA"/>
      <rgbColor rgb="0000FF00"/>
      <rgbColor rgb="005959FF"/>
      <rgbColor rgb="00FFFFE3"/>
      <rgbColor rgb="00F9FAF8"/>
      <rgbColor rgb="0000FFFF"/>
      <rgbColor rgb="00E5F4D0"/>
      <rgbColor rgb="00006400"/>
      <rgbColor rgb="000000B6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BDBDBD"/>
      <rgbColor rgb="00CC99FF"/>
      <rgbColor rgb="00E8D9FF"/>
      <rgbColor rgb="00AAB0FC"/>
      <rgbColor rgb="0033CCCC"/>
      <rgbColor rgb="0099CC00"/>
      <rgbColor rgb="00FFE269"/>
      <rgbColor rgb="00DDDDFF"/>
      <rgbColor rgb="00FFF2E7"/>
      <rgbColor rgb="00666699"/>
      <rgbColor rgb="00969696"/>
      <rgbColor rgb="00003366"/>
      <rgbColor rgb="00000000"/>
      <rgbColor rgb="00003300"/>
      <rgbColor rgb="00333300"/>
      <rgbColor rgb="00FC770A"/>
      <rgbColor rgb="00993366"/>
      <rgbColor rgb="005F60A8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1543050</xdr:colOff>
      <xdr:row>2</xdr:row>
      <xdr:rowOff>161925</xdr:rowOff>
    </xdr:to>
    <xdr:pic>
      <xdr:nvPicPr>
        <xdr:cNvPr id="1090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0</xdr:row>
      <xdr:rowOff>47625</xdr:rowOff>
    </xdr:from>
    <xdr:to>
      <xdr:col>0</xdr:col>
      <xdr:colOff>1619250</xdr:colOff>
      <xdr:row>2</xdr:row>
      <xdr:rowOff>95250</xdr:rowOff>
    </xdr:to>
    <xdr:pic>
      <xdr:nvPicPr>
        <xdr:cNvPr id="1091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47625"/>
          <a:ext cx="15621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2143125</xdr:colOff>
      <xdr:row>2</xdr:row>
      <xdr:rowOff>266700</xdr:rowOff>
    </xdr:to>
    <xdr:pic>
      <xdr:nvPicPr>
        <xdr:cNvPr id="11282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3625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0</xdr:row>
      <xdr:rowOff>47625</xdr:rowOff>
    </xdr:from>
    <xdr:to>
      <xdr:col>0</xdr:col>
      <xdr:colOff>1819275</xdr:colOff>
      <xdr:row>2</xdr:row>
      <xdr:rowOff>180975</xdr:rowOff>
    </xdr:to>
    <xdr:pic>
      <xdr:nvPicPr>
        <xdr:cNvPr id="11283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47625"/>
          <a:ext cx="17621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285750</xdr:colOff>
      <xdr:row>1</xdr:row>
      <xdr:rowOff>304800</xdr:rowOff>
    </xdr:to>
    <xdr:pic>
      <xdr:nvPicPr>
        <xdr:cNvPr id="3137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28575</xdr:rowOff>
    </xdr:from>
    <xdr:to>
      <xdr:col>0</xdr:col>
      <xdr:colOff>1581150</xdr:colOff>
      <xdr:row>1</xdr:row>
      <xdr:rowOff>285750</xdr:rowOff>
    </xdr:to>
    <xdr:pic>
      <xdr:nvPicPr>
        <xdr:cNvPr id="3138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28575"/>
          <a:ext cx="15621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304800</xdr:colOff>
      <xdr:row>1</xdr:row>
      <xdr:rowOff>285750</xdr:rowOff>
    </xdr:to>
    <xdr:pic>
      <xdr:nvPicPr>
        <xdr:cNvPr id="5185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38100</xdr:rowOff>
    </xdr:from>
    <xdr:to>
      <xdr:col>0</xdr:col>
      <xdr:colOff>1590675</xdr:colOff>
      <xdr:row>1</xdr:row>
      <xdr:rowOff>295275</xdr:rowOff>
    </xdr:to>
    <xdr:pic>
      <xdr:nvPicPr>
        <xdr:cNvPr id="5186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38100"/>
          <a:ext cx="15621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1400175</xdr:colOff>
      <xdr:row>1</xdr:row>
      <xdr:rowOff>323850</xdr:rowOff>
    </xdr:to>
    <xdr:pic>
      <xdr:nvPicPr>
        <xdr:cNvPr id="6209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6210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333375</xdr:colOff>
      <xdr:row>1</xdr:row>
      <xdr:rowOff>314325</xdr:rowOff>
    </xdr:to>
    <xdr:pic>
      <xdr:nvPicPr>
        <xdr:cNvPr id="7233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723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590550</xdr:colOff>
      <xdr:row>1</xdr:row>
      <xdr:rowOff>323850</xdr:rowOff>
    </xdr:to>
    <xdr:pic>
      <xdr:nvPicPr>
        <xdr:cNvPr id="8257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28575</xdr:rowOff>
    </xdr:from>
    <xdr:to>
      <xdr:col>0</xdr:col>
      <xdr:colOff>1590675</xdr:colOff>
      <xdr:row>1</xdr:row>
      <xdr:rowOff>285750</xdr:rowOff>
    </xdr:to>
    <xdr:pic>
      <xdr:nvPicPr>
        <xdr:cNvPr id="8258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28575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228600</xdr:colOff>
      <xdr:row>1</xdr:row>
      <xdr:rowOff>323850</xdr:rowOff>
    </xdr:to>
    <xdr:pic>
      <xdr:nvPicPr>
        <xdr:cNvPr id="9281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9282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66675</xdr:colOff>
      <xdr:row>1</xdr:row>
      <xdr:rowOff>323850</xdr:rowOff>
    </xdr:to>
    <xdr:pic>
      <xdr:nvPicPr>
        <xdr:cNvPr id="10305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10306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abSelected="1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4" sqref="A4"/>
    </sheetView>
  </sheetViews>
  <sheetFormatPr baseColWidth="10" defaultRowHeight="12.75"/>
  <cols>
    <col min="1" max="1" width="39.5703125" customWidth="1"/>
    <col min="2" max="2" width="8.7109375" bestFit="1" customWidth="1"/>
    <col min="3" max="3" width="31.140625" bestFit="1" customWidth="1"/>
    <col min="4" max="4" width="24" customWidth="1"/>
    <col min="5" max="6" width="23.140625" customWidth="1"/>
  </cols>
  <sheetData>
    <row r="1" spans="1:6" ht="18.75">
      <c r="A1" s="1"/>
      <c r="B1" s="1"/>
      <c r="C1" s="1"/>
      <c r="D1" s="2"/>
      <c r="E1" s="3" t="s">
        <v>167</v>
      </c>
      <c r="F1" s="4"/>
    </row>
    <row r="2" spans="1:6">
      <c r="A2" s="1"/>
      <c r="B2" s="1"/>
      <c r="C2" s="1"/>
      <c r="D2" s="2"/>
      <c r="E2" s="5" t="s">
        <v>407</v>
      </c>
      <c r="F2" s="31"/>
    </row>
    <row r="3" spans="1:6" ht="14.25" customHeight="1" thickBot="1">
      <c r="A3" s="1"/>
      <c r="B3" s="1"/>
      <c r="C3" s="1"/>
      <c r="D3" s="2"/>
      <c r="E3" s="2"/>
      <c r="F3" s="2"/>
    </row>
    <row r="4" spans="1:6" ht="23.25" thickBot="1">
      <c r="A4" s="6" t="s">
        <v>0</v>
      </c>
      <c r="B4" s="74" t="s">
        <v>1</v>
      </c>
      <c r="C4" s="7" t="s">
        <v>2</v>
      </c>
      <c r="D4" s="76" t="s">
        <v>3</v>
      </c>
      <c r="E4" s="8" t="s">
        <v>169</v>
      </c>
      <c r="F4" s="32"/>
    </row>
    <row r="5" spans="1:6" ht="21" thickBot="1">
      <c r="A5" s="9" t="s">
        <v>5</v>
      </c>
      <c r="B5" s="75"/>
      <c r="C5" s="10" t="s">
        <v>6</v>
      </c>
      <c r="D5" s="77"/>
      <c r="E5" s="11" t="s">
        <v>168</v>
      </c>
      <c r="F5" s="11" t="s">
        <v>199</v>
      </c>
    </row>
    <row r="6" spans="1:6" ht="13.5" thickBot="1">
      <c r="A6" s="12" t="s">
        <v>7</v>
      </c>
      <c r="B6" s="13"/>
      <c r="C6" s="14"/>
      <c r="D6" s="14"/>
      <c r="E6" s="14"/>
      <c r="F6" s="33"/>
    </row>
    <row r="7" spans="1:6" ht="13.5">
      <c r="A7" s="15" t="s">
        <v>8</v>
      </c>
      <c r="B7" s="16" t="s">
        <v>9</v>
      </c>
      <c r="C7" s="11"/>
      <c r="D7" s="11"/>
      <c r="E7" s="11"/>
      <c r="F7" s="11"/>
    </row>
    <row r="8" spans="1:6" ht="13.5">
      <c r="A8" s="15" t="s">
        <v>10</v>
      </c>
      <c r="B8" s="16" t="s">
        <v>11</v>
      </c>
      <c r="C8" s="11"/>
      <c r="D8" s="11"/>
      <c r="E8" s="17"/>
      <c r="F8" s="17"/>
    </row>
    <row r="9" spans="1:6" ht="13.5">
      <c r="A9" s="15" t="s">
        <v>12</v>
      </c>
      <c r="B9" s="16" t="s">
        <v>13</v>
      </c>
      <c r="C9" s="11" t="s">
        <v>405</v>
      </c>
      <c r="D9" s="11"/>
      <c r="E9" s="11">
        <v>81</v>
      </c>
      <c r="F9" s="11">
        <v>87</v>
      </c>
    </row>
    <row r="10" spans="1:6" ht="13.5">
      <c r="A10" s="18" t="s">
        <v>14</v>
      </c>
      <c r="B10" s="19" t="s">
        <v>15</v>
      </c>
      <c r="C10" s="20"/>
      <c r="D10" s="20"/>
      <c r="E10" s="20"/>
      <c r="F10" s="20"/>
    </row>
    <row r="11" spans="1:6" ht="13.5">
      <c r="A11" s="18" t="s">
        <v>16</v>
      </c>
      <c r="B11" s="20" t="s">
        <v>17</v>
      </c>
      <c r="C11" s="20"/>
      <c r="D11" s="20"/>
      <c r="E11" s="20"/>
      <c r="F11" s="20"/>
    </row>
    <row r="12" spans="1:6" ht="13.5">
      <c r="A12" s="15" t="s">
        <v>18</v>
      </c>
      <c r="B12" s="16" t="s">
        <v>19</v>
      </c>
      <c r="C12" s="11" t="s">
        <v>193</v>
      </c>
      <c r="D12" s="11"/>
      <c r="E12" s="21" t="s">
        <v>355</v>
      </c>
      <c r="F12" s="21" t="s">
        <v>355</v>
      </c>
    </row>
    <row r="13" spans="1:6" ht="13.5">
      <c r="A13" s="15" t="s">
        <v>20</v>
      </c>
      <c r="B13" s="16" t="s">
        <v>21</v>
      </c>
      <c r="C13" s="11"/>
      <c r="D13" s="11"/>
      <c r="E13" s="11"/>
      <c r="F13" s="11"/>
    </row>
    <row r="14" spans="1:6" ht="13.5">
      <c r="A14" s="15" t="s">
        <v>22</v>
      </c>
      <c r="B14" s="16" t="s">
        <v>23</v>
      </c>
      <c r="C14" s="11"/>
      <c r="D14" s="11"/>
      <c r="E14" s="11"/>
      <c r="F14" s="11"/>
    </row>
    <row r="15" spans="1:6" ht="13.5">
      <c r="A15" s="15" t="s">
        <v>24</v>
      </c>
      <c r="B15" s="37" t="s">
        <v>25</v>
      </c>
      <c r="C15" s="11" t="s">
        <v>171</v>
      </c>
      <c r="D15" s="11"/>
      <c r="E15" s="11">
        <f>300/10000</f>
        <v>0.03</v>
      </c>
      <c r="F15" s="11">
        <f>300/10000</f>
        <v>0.03</v>
      </c>
    </row>
    <row r="16" spans="1:6" ht="13.5">
      <c r="A16" s="18" t="s">
        <v>26</v>
      </c>
      <c r="B16" s="19" t="s">
        <v>27</v>
      </c>
      <c r="C16" s="20" t="s">
        <v>176</v>
      </c>
      <c r="D16" s="20"/>
      <c r="E16" s="30" t="s">
        <v>186</v>
      </c>
      <c r="F16" s="30">
        <v>240</v>
      </c>
    </row>
    <row r="17" spans="1:6" ht="13.5">
      <c r="A17" s="18" t="s">
        <v>28</v>
      </c>
      <c r="B17" s="19" t="s">
        <v>29</v>
      </c>
      <c r="C17" s="20" t="s">
        <v>177</v>
      </c>
      <c r="D17" s="20"/>
      <c r="E17" s="20">
        <v>5</v>
      </c>
      <c r="F17" s="20">
        <v>5</v>
      </c>
    </row>
    <row r="18" spans="1:6" ht="13.5">
      <c r="A18" s="18" t="s">
        <v>30</v>
      </c>
      <c r="B18" s="19" t="s">
        <v>29</v>
      </c>
      <c r="C18" s="20"/>
      <c r="D18" s="20"/>
      <c r="E18" s="20"/>
      <c r="F18" s="20"/>
    </row>
    <row r="19" spans="1:6" ht="13.5">
      <c r="A19" s="18" t="s">
        <v>31</v>
      </c>
      <c r="B19" s="19" t="s">
        <v>226</v>
      </c>
      <c r="C19" s="20" t="s">
        <v>172</v>
      </c>
      <c r="D19" s="20"/>
      <c r="E19" s="20" t="s">
        <v>376</v>
      </c>
      <c r="F19" s="20" t="s">
        <v>376</v>
      </c>
    </row>
    <row r="20" spans="1:6" ht="13.5">
      <c r="A20" s="15" t="s">
        <v>32</v>
      </c>
      <c r="B20" s="16" t="s">
        <v>201</v>
      </c>
      <c r="C20" s="11" t="s">
        <v>191</v>
      </c>
      <c r="D20" s="11"/>
      <c r="E20" s="11" t="s">
        <v>192</v>
      </c>
      <c r="F20" s="11" t="s">
        <v>192</v>
      </c>
    </row>
    <row r="21" spans="1:6" ht="13.5">
      <c r="A21" s="15" t="s">
        <v>34</v>
      </c>
      <c r="B21" s="16" t="s">
        <v>35</v>
      </c>
      <c r="C21" s="11"/>
      <c r="D21" s="11"/>
      <c r="E21" s="11"/>
      <c r="F21" s="11"/>
    </row>
    <row r="22" spans="1:6" ht="13.5">
      <c r="A22" s="15" t="s">
        <v>36</v>
      </c>
      <c r="B22" s="16" t="s">
        <v>35</v>
      </c>
      <c r="C22" s="11"/>
      <c r="D22" s="11"/>
      <c r="E22" s="11" t="s">
        <v>174</v>
      </c>
      <c r="F22" s="11" t="s">
        <v>174</v>
      </c>
    </row>
    <row r="23" spans="1:6" ht="13.5">
      <c r="A23" s="15" t="s">
        <v>37</v>
      </c>
      <c r="B23" s="16" t="s">
        <v>35</v>
      </c>
      <c r="C23" s="11"/>
      <c r="D23" s="11"/>
      <c r="E23" s="11" t="s">
        <v>227</v>
      </c>
      <c r="F23" s="11" t="s">
        <v>227</v>
      </c>
    </row>
    <row r="24" spans="1:6" ht="13.5">
      <c r="A24" s="15" t="s">
        <v>38</v>
      </c>
      <c r="B24" s="16" t="s">
        <v>35</v>
      </c>
      <c r="C24" s="11"/>
      <c r="D24" s="11"/>
      <c r="E24" s="11">
        <v>190</v>
      </c>
      <c r="F24" s="11">
        <v>190</v>
      </c>
    </row>
    <row r="25" spans="1:6" ht="13.5">
      <c r="A25" s="15" t="s">
        <v>39</v>
      </c>
      <c r="B25" s="16" t="s">
        <v>35</v>
      </c>
      <c r="C25" s="11"/>
      <c r="D25" s="11"/>
      <c r="E25" s="11">
        <v>225</v>
      </c>
      <c r="F25" s="11">
        <v>225</v>
      </c>
    </row>
    <row r="26" spans="1:6" ht="13.5">
      <c r="A26" s="15" t="s">
        <v>40</v>
      </c>
      <c r="B26" s="16" t="s">
        <v>45</v>
      </c>
      <c r="C26" s="11"/>
      <c r="D26" s="11"/>
      <c r="E26" s="11"/>
      <c r="F26" s="11"/>
    </row>
    <row r="27" spans="1:6" ht="13.5">
      <c r="A27" s="15" t="s">
        <v>41</v>
      </c>
      <c r="B27" s="16" t="s">
        <v>42</v>
      </c>
      <c r="C27" s="11"/>
      <c r="D27" s="11"/>
      <c r="E27" s="11"/>
      <c r="F27" s="11"/>
    </row>
    <row r="28" spans="1:6" ht="13.5">
      <c r="A28" s="23" t="s">
        <v>43</v>
      </c>
      <c r="B28" s="20" t="s">
        <v>25</v>
      </c>
      <c r="C28" s="20"/>
      <c r="D28" s="20"/>
      <c r="E28" s="20" t="s">
        <v>228</v>
      </c>
      <c r="F28" s="20" t="s">
        <v>228</v>
      </c>
    </row>
    <row r="29" spans="1:6" ht="13.5">
      <c r="A29" s="23" t="s">
        <v>44</v>
      </c>
      <c r="B29" s="19" t="s">
        <v>45</v>
      </c>
      <c r="C29" s="20" t="s">
        <v>194</v>
      </c>
      <c r="D29" s="20"/>
      <c r="E29" s="20">
        <v>1</v>
      </c>
      <c r="F29" s="20">
        <v>2</v>
      </c>
    </row>
    <row r="30" spans="1:6" ht="13.5">
      <c r="A30" s="23" t="s">
        <v>46</v>
      </c>
      <c r="B30" s="19" t="s">
        <v>45</v>
      </c>
      <c r="C30" s="20" t="s">
        <v>195</v>
      </c>
      <c r="D30" s="20"/>
      <c r="E30" s="20">
        <v>28</v>
      </c>
      <c r="F30" s="20">
        <v>35</v>
      </c>
    </row>
    <row r="31" spans="1:6" ht="13.5">
      <c r="A31" s="23" t="s">
        <v>47</v>
      </c>
      <c r="B31" s="19" t="s">
        <v>45</v>
      </c>
      <c r="C31" s="20"/>
      <c r="D31" s="20"/>
      <c r="E31" s="20"/>
      <c r="F31" s="20"/>
    </row>
    <row r="32" spans="1:6" ht="13.5" customHeight="1">
      <c r="A32" s="78" t="s">
        <v>166</v>
      </c>
      <c r="B32" s="79"/>
      <c r="C32" s="79"/>
      <c r="D32" s="79"/>
      <c r="E32" s="79"/>
      <c r="F32" s="79"/>
    </row>
    <row r="33" spans="1:6" ht="13.5">
      <c r="A33" s="15" t="s">
        <v>198</v>
      </c>
      <c r="B33" s="16" t="s">
        <v>178</v>
      </c>
      <c r="C33" s="29" t="s">
        <v>179</v>
      </c>
      <c r="D33" s="11"/>
      <c r="E33" s="11" t="s">
        <v>185</v>
      </c>
      <c r="F33" s="11" t="s">
        <v>185</v>
      </c>
    </row>
    <row r="34" spans="1:6" ht="13.5">
      <c r="A34" s="15" t="s">
        <v>181</v>
      </c>
      <c r="B34" s="16" t="s">
        <v>182</v>
      </c>
      <c r="C34" s="11" t="s">
        <v>183</v>
      </c>
      <c r="D34" s="11"/>
      <c r="E34" s="11" t="s">
        <v>184</v>
      </c>
      <c r="F34" s="11"/>
    </row>
    <row r="35" spans="1:6" ht="13.5">
      <c r="A35" s="15" t="s">
        <v>188</v>
      </c>
      <c r="B35" s="16" t="s">
        <v>187</v>
      </c>
      <c r="C35" s="11" t="s">
        <v>190</v>
      </c>
      <c r="D35" s="11"/>
      <c r="E35" s="11" t="s">
        <v>189</v>
      </c>
      <c r="F35" s="11" t="s">
        <v>200</v>
      </c>
    </row>
    <row r="36" spans="1:6" ht="13.5">
      <c r="A36" s="15" t="s">
        <v>229</v>
      </c>
      <c r="B36" s="16"/>
      <c r="C36" s="11"/>
      <c r="D36" s="11"/>
      <c r="E36" s="73" t="s">
        <v>230</v>
      </c>
      <c r="F36" s="73" t="s">
        <v>230</v>
      </c>
    </row>
    <row r="37" spans="1:6" s="72" customFormat="1">
      <c r="A37" s="35" t="s">
        <v>170</v>
      </c>
      <c r="B37" s="35"/>
      <c r="C37" s="35"/>
      <c r="D37" s="35"/>
      <c r="E37" s="35"/>
      <c r="F37" s="35"/>
    </row>
    <row r="38" spans="1:6" s="72" customFormat="1">
      <c r="A38" s="35" t="s">
        <v>173</v>
      </c>
      <c r="B38" s="35"/>
      <c r="C38" s="35"/>
      <c r="D38" s="35"/>
      <c r="E38" s="35"/>
      <c r="F38" s="35"/>
    </row>
    <row r="39" spans="1:6" s="72" customFormat="1">
      <c r="A39" s="35" t="s">
        <v>180</v>
      </c>
      <c r="B39" s="35"/>
      <c r="C39" s="35"/>
      <c r="D39" s="35"/>
      <c r="E39" s="35"/>
      <c r="F39" s="35"/>
    </row>
    <row r="40" spans="1:6" s="72" customFormat="1">
      <c r="A40" s="35" t="s">
        <v>197</v>
      </c>
      <c r="B40" s="35"/>
      <c r="C40" s="35"/>
      <c r="D40" s="35"/>
      <c r="E40" s="35"/>
      <c r="F40" s="35"/>
    </row>
    <row r="41" spans="1:6" s="72" customFormat="1">
      <c r="A41" s="35" t="s">
        <v>196</v>
      </c>
      <c r="B41" s="35"/>
      <c r="C41" s="35"/>
      <c r="D41" s="35"/>
      <c r="E41" s="35"/>
      <c r="F41" s="35"/>
    </row>
    <row r="42" spans="1:6" s="72" customFormat="1">
      <c r="A42" s="35" t="s">
        <v>232</v>
      </c>
      <c r="B42" s="35"/>
      <c r="C42" s="35"/>
      <c r="D42" s="35"/>
      <c r="E42" s="35"/>
      <c r="F42" s="35"/>
    </row>
  </sheetData>
  <mergeCells count="3">
    <mergeCell ref="B4:B5"/>
    <mergeCell ref="D4:D5"/>
    <mergeCell ref="A32:F32"/>
  </mergeCells>
  <phoneticPr fontId="0" type="noConversion"/>
  <conditionalFormatting sqref="E5:F5 C7:F9 B33:D36 E33:F35 B10:F31 B36:F36">
    <cfRule type="cellIs" dxfId="17" priority="5" stopIfTrue="1" operator="equal">
      <formula>""</formula>
    </cfRule>
    <cfRule type="cellIs" dxfId="16" priority="6" stopIfTrue="1" operator="equal">
      <formula>"?"</formula>
    </cfRule>
  </conditionalFormatting>
  <pageMargins left="0.75" right="0.75" top="1" bottom="1" header="0" footer="0"/>
  <pageSetup paperSize="9" scale="96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2" sqref="E2"/>
    </sheetView>
  </sheetViews>
  <sheetFormatPr baseColWidth="10" defaultRowHeight="12.75"/>
  <cols>
    <col min="1" max="1" width="39.5703125" customWidth="1"/>
    <col min="2" max="2" width="8.7109375" bestFit="1" customWidth="1"/>
    <col min="3" max="3" width="40.5703125" customWidth="1"/>
    <col min="4" max="4" width="24" customWidth="1"/>
    <col min="5" max="6" width="23.140625" customWidth="1"/>
  </cols>
  <sheetData>
    <row r="1" spans="1:6" ht="18.75">
      <c r="A1" s="1"/>
      <c r="B1" s="1"/>
      <c r="C1" s="1"/>
      <c r="D1" s="2"/>
      <c r="E1" s="3" t="s">
        <v>167</v>
      </c>
      <c r="F1" s="4"/>
    </row>
    <row r="2" spans="1:6">
      <c r="A2" s="1"/>
      <c r="B2" s="1"/>
      <c r="C2" s="1"/>
      <c r="D2" s="2"/>
      <c r="E2" s="5" t="s">
        <v>407</v>
      </c>
      <c r="F2" s="31"/>
    </row>
    <row r="3" spans="1:6" ht="22.5" customHeight="1" thickBot="1">
      <c r="A3" s="1"/>
      <c r="B3" s="1"/>
      <c r="C3" s="1"/>
      <c r="D3" s="2"/>
      <c r="E3" s="2"/>
      <c r="F3" s="2"/>
    </row>
    <row r="4" spans="1:6" ht="36.75" thickBot="1">
      <c r="A4" s="6" t="s">
        <v>360</v>
      </c>
      <c r="B4" s="74" t="s">
        <v>1</v>
      </c>
      <c r="C4" s="7" t="s">
        <v>2</v>
      </c>
      <c r="D4" s="76" t="s">
        <v>3</v>
      </c>
      <c r="E4" s="36" t="s">
        <v>169</v>
      </c>
      <c r="F4" s="32"/>
    </row>
    <row r="5" spans="1:6" ht="21" thickBot="1">
      <c r="A5" s="9" t="s">
        <v>5</v>
      </c>
      <c r="B5" s="75"/>
      <c r="C5" s="10" t="s">
        <v>6</v>
      </c>
      <c r="D5" s="77"/>
      <c r="E5" s="11"/>
      <c r="F5" s="11"/>
    </row>
    <row r="6" spans="1:6" ht="13.5" thickBot="1">
      <c r="A6" s="12" t="s">
        <v>7</v>
      </c>
      <c r="B6" s="13"/>
      <c r="C6" s="14"/>
      <c r="D6" s="14"/>
      <c r="E6" s="14" t="s">
        <v>340</v>
      </c>
      <c r="F6" s="33" t="s">
        <v>341</v>
      </c>
    </row>
    <row r="7" spans="1:6" ht="13.5">
      <c r="A7" s="46" t="s">
        <v>8</v>
      </c>
      <c r="B7" s="47" t="s">
        <v>9</v>
      </c>
      <c r="C7" s="48"/>
      <c r="D7" s="48"/>
      <c r="E7" s="48"/>
      <c r="F7" s="48"/>
    </row>
    <row r="8" spans="1:6" ht="13.5">
      <c r="A8" s="46" t="s">
        <v>10</v>
      </c>
      <c r="B8" s="47" t="s">
        <v>11</v>
      </c>
      <c r="C8" s="48"/>
      <c r="D8" s="48"/>
      <c r="E8" s="49"/>
      <c r="F8" s="49"/>
    </row>
    <row r="9" spans="1:6" ht="13.5">
      <c r="A9" s="46" t="s">
        <v>12</v>
      </c>
      <c r="B9" s="47" t="s">
        <v>13</v>
      </c>
      <c r="C9" s="48"/>
      <c r="D9" s="48"/>
      <c r="E9" s="48"/>
      <c r="F9" s="48"/>
    </row>
    <row r="10" spans="1:6" ht="13.5">
      <c r="A10" s="50" t="s">
        <v>14</v>
      </c>
      <c r="B10" s="51" t="s">
        <v>15</v>
      </c>
      <c r="C10" s="48"/>
      <c r="D10" s="48"/>
      <c r="E10" s="48"/>
      <c r="F10" s="48"/>
    </row>
    <row r="11" spans="1:6" ht="13.5">
      <c r="A11" s="50" t="s">
        <v>16</v>
      </c>
      <c r="B11" s="52" t="s">
        <v>17</v>
      </c>
      <c r="C11" s="52"/>
      <c r="D11" s="52"/>
      <c r="E11" s="52"/>
      <c r="F11" s="52"/>
    </row>
    <row r="12" spans="1:6" ht="13.5">
      <c r="A12" s="46" t="s">
        <v>18</v>
      </c>
      <c r="B12" s="47" t="s">
        <v>19</v>
      </c>
      <c r="C12" s="48" t="s">
        <v>324</v>
      </c>
      <c r="D12" s="48"/>
      <c r="E12" s="53" t="s">
        <v>355</v>
      </c>
      <c r="F12" s="53" t="s">
        <v>355</v>
      </c>
    </row>
    <row r="13" spans="1:6" ht="13.5">
      <c r="A13" s="46" t="s">
        <v>20</v>
      </c>
      <c r="B13" s="47" t="s">
        <v>21</v>
      </c>
      <c r="C13" s="48"/>
      <c r="D13" s="48"/>
      <c r="E13" s="48"/>
      <c r="F13" s="48"/>
    </row>
    <row r="14" spans="1:6" ht="13.5">
      <c r="A14" s="46" t="s">
        <v>22</v>
      </c>
      <c r="B14" s="47" t="s">
        <v>23</v>
      </c>
      <c r="C14" s="48"/>
      <c r="D14" s="48"/>
      <c r="E14" s="48"/>
      <c r="F14" s="48"/>
    </row>
    <row r="15" spans="1:6" ht="13.5">
      <c r="A15" s="46" t="s">
        <v>24</v>
      </c>
      <c r="B15" s="47" t="s">
        <v>25</v>
      </c>
      <c r="C15" s="48" t="s">
        <v>325</v>
      </c>
      <c r="D15" s="48"/>
      <c r="E15" s="48">
        <v>2.7E-2</v>
      </c>
      <c r="F15" s="48">
        <v>2.7E-2</v>
      </c>
    </row>
    <row r="16" spans="1:6" ht="13.5">
      <c r="A16" s="50" t="s">
        <v>26</v>
      </c>
      <c r="B16" s="51" t="s">
        <v>27</v>
      </c>
      <c r="C16" s="52" t="s">
        <v>326</v>
      </c>
      <c r="D16" s="52"/>
      <c r="E16" s="69" t="s">
        <v>186</v>
      </c>
      <c r="F16" s="69" t="s">
        <v>186</v>
      </c>
    </row>
    <row r="17" spans="1:6" ht="13.5">
      <c r="A17" s="50" t="s">
        <v>28</v>
      </c>
      <c r="B17" s="51" t="s">
        <v>29</v>
      </c>
      <c r="C17" s="52" t="s">
        <v>327</v>
      </c>
      <c r="D17" s="52"/>
      <c r="E17" s="52">
        <v>5</v>
      </c>
      <c r="F17" s="52">
        <v>5</v>
      </c>
    </row>
    <row r="18" spans="1:6" ht="13.5">
      <c r="A18" s="50" t="s">
        <v>30</v>
      </c>
      <c r="B18" s="51" t="s">
        <v>29</v>
      </c>
      <c r="C18" s="52"/>
      <c r="D18" s="52"/>
      <c r="E18" s="52"/>
      <c r="F18" s="52"/>
    </row>
    <row r="19" spans="1:6" ht="13.5">
      <c r="A19" s="50" t="s">
        <v>31</v>
      </c>
      <c r="B19" s="51" t="s">
        <v>226</v>
      </c>
      <c r="C19" s="52" t="s">
        <v>328</v>
      </c>
      <c r="D19" s="52"/>
      <c r="E19" s="52" t="s">
        <v>343</v>
      </c>
      <c r="F19" s="52" t="s">
        <v>343</v>
      </c>
    </row>
    <row r="20" spans="1:6" ht="13.5">
      <c r="A20" s="46" t="s">
        <v>32</v>
      </c>
      <c r="B20" s="47" t="s">
        <v>33</v>
      </c>
      <c r="C20" s="48" t="s">
        <v>329</v>
      </c>
      <c r="D20" s="48"/>
      <c r="E20" s="54" t="s">
        <v>344</v>
      </c>
      <c r="F20" s="54" t="s">
        <v>344</v>
      </c>
    </row>
    <row r="21" spans="1:6" ht="13.5">
      <c r="A21" s="46" t="s">
        <v>34</v>
      </c>
      <c r="B21" s="47" t="s">
        <v>35</v>
      </c>
      <c r="C21" s="48"/>
      <c r="D21" s="48"/>
      <c r="E21" s="54"/>
      <c r="F21" s="54"/>
    </row>
    <row r="22" spans="1:6" ht="13.5">
      <c r="A22" s="46" t="s">
        <v>36</v>
      </c>
      <c r="B22" s="47" t="s">
        <v>35</v>
      </c>
      <c r="C22" s="48" t="s">
        <v>314</v>
      </c>
      <c r="D22" s="48"/>
      <c r="E22" s="48" t="s">
        <v>345</v>
      </c>
      <c r="F22" s="48" t="s">
        <v>345</v>
      </c>
    </row>
    <row r="23" spans="1:6" ht="13.5">
      <c r="A23" s="46" t="s">
        <v>37</v>
      </c>
      <c r="B23" s="47" t="s">
        <v>35</v>
      </c>
      <c r="C23" s="48" t="s">
        <v>314</v>
      </c>
      <c r="D23" s="48"/>
      <c r="E23" s="48" t="s">
        <v>330</v>
      </c>
      <c r="F23" s="48" t="s">
        <v>331</v>
      </c>
    </row>
    <row r="24" spans="1:6" ht="13.5">
      <c r="A24" s="46" t="s">
        <v>38</v>
      </c>
      <c r="B24" s="47" t="s">
        <v>35</v>
      </c>
      <c r="C24" s="48" t="s">
        <v>314</v>
      </c>
      <c r="D24" s="48"/>
      <c r="E24" s="48" t="s">
        <v>175</v>
      </c>
      <c r="F24" s="48" t="s">
        <v>175</v>
      </c>
    </row>
    <row r="25" spans="1:6" ht="13.5">
      <c r="A25" s="46" t="s">
        <v>39</v>
      </c>
      <c r="B25" s="47" t="s">
        <v>35</v>
      </c>
      <c r="C25" s="48" t="s">
        <v>314</v>
      </c>
      <c r="D25" s="48"/>
      <c r="E25" s="48" t="s">
        <v>346</v>
      </c>
      <c r="F25" s="48" t="s">
        <v>346</v>
      </c>
    </row>
    <row r="26" spans="1:6" ht="13.5">
      <c r="A26" s="46" t="s">
        <v>40</v>
      </c>
      <c r="B26" s="47" t="s">
        <v>45</v>
      </c>
      <c r="C26" s="48" t="s">
        <v>314</v>
      </c>
      <c r="D26" s="48"/>
      <c r="E26" s="48">
        <v>2</v>
      </c>
      <c r="F26" s="48">
        <v>2</v>
      </c>
    </row>
    <row r="27" spans="1:6" ht="13.5">
      <c r="A27" s="46" t="s">
        <v>41</v>
      </c>
      <c r="B27" s="47" t="s">
        <v>42</v>
      </c>
      <c r="C27" s="48"/>
      <c r="D27" s="48"/>
      <c r="E27" s="48"/>
      <c r="F27" s="48"/>
    </row>
    <row r="28" spans="1:6" ht="13.5">
      <c r="A28" s="55" t="s">
        <v>43</v>
      </c>
      <c r="B28" s="52" t="s">
        <v>25</v>
      </c>
      <c r="C28" s="52" t="s">
        <v>332</v>
      </c>
      <c r="D28" s="52"/>
      <c r="E28" s="52" t="s">
        <v>347</v>
      </c>
      <c r="F28" s="52" t="s">
        <v>347</v>
      </c>
    </row>
    <row r="29" spans="1:6" ht="13.5">
      <c r="A29" s="55" t="s">
        <v>44</v>
      </c>
      <c r="B29" s="51" t="s">
        <v>45</v>
      </c>
      <c r="C29" s="52" t="s">
        <v>399</v>
      </c>
      <c r="D29" s="52"/>
      <c r="E29" s="52" t="s">
        <v>348</v>
      </c>
      <c r="F29" s="52" t="s">
        <v>350</v>
      </c>
    </row>
    <row r="30" spans="1:6" ht="13.5" customHeight="1">
      <c r="A30" s="55" t="s">
        <v>46</v>
      </c>
      <c r="B30" s="51" t="s">
        <v>45</v>
      </c>
      <c r="C30" s="52" t="s">
        <v>402</v>
      </c>
      <c r="D30" s="52"/>
      <c r="E30" s="52" t="s">
        <v>349</v>
      </c>
      <c r="F30" s="52" t="s">
        <v>351</v>
      </c>
    </row>
    <row r="31" spans="1:6" ht="13.5">
      <c r="A31" s="55" t="s">
        <v>47</v>
      </c>
      <c r="B31" s="51" t="s">
        <v>45</v>
      </c>
      <c r="C31" s="52"/>
      <c r="D31" s="52"/>
      <c r="E31" s="52"/>
      <c r="F31" s="52"/>
    </row>
    <row r="32" spans="1:6">
      <c r="A32" s="27" t="s">
        <v>166</v>
      </c>
      <c r="B32" s="28"/>
      <c r="C32" s="28"/>
      <c r="D32" s="28"/>
      <c r="E32" s="28"/>
      <c r="F32" s="28"/>
    </row>
    <row r="33" spans="1:6" s="62" customFormat="1" ht="13.5">
      <c r="A33" s="59" t="s">
        <v>338</v>
      </c>
      <c r="B33" s="60"/>
      <c r="C33" s="61"/>
      <c r="D33" s="61"/>
      <c r="E33" s="68" t="s">
        <v>179</v>
      </c>
      <c r="F33" s="68" t="s">
        <v>179</v>
      </c>
    </row>
    <row r="34" spans="1:6" s="62" customFormat="1" ht="13.5">
      <c r="A34" s="59" t="s">
        <v>361</v>
      </c>
      <c r="B34" s="60"/>
      <c r="C34" s="61" t="s">
        <v>400</v>
      </c>
      <c r="D34" s="61"/>
      <c r="E34" s="61" t="s">
        <v>352</v>
      </c>
      <c r="F34" s="61" t="s">
        <v>353</v>
      </c>
    </row>
    <row r="35" spans="1:6" s="62" customFormat="1" ht="13.5">
      <c r="A35" s="63" t="s">
        <v>262</v>
      </c>
      <c r="B35" s="64" t="s">
        <v>263</v>
      </c>
      <c r="C35" s="65" t="s">
        <v>401</v>
      </c>
      <c r="D35" s="65"/>
      <c r="E35" s="65" t="s">
        <v>184</v>
      </c>
      <c r="F35" s="65" t="s">
        <v>184</v>
      </c>
    </row>
    <row r="36" spans="1:6" s="62" customFormat="1" ht="13.5">
      <c r="A36" s="59" t="s">
        <v>356</v>
      </c>
      <c r="B36" s="60" t="s">
        <v>178</v>
      </c>
      <c r="C36" s="68" t="s">
        <v>230</v>
      </c>
      <c r="D36" s="61"/>
      <c r="E36" s="66" t="s">
        <v>354</v>
      </c>
      <c r="F36" s="66" t="s">
        <v>354</v>
      </c>
    </row>
    <row r="37" spans="1:6" s="62" customFormat="1" ht="13.5">
      <c r="A37" s="67" t="s">
        <v>333</v>
      </c>
      <c r="B37" s="64" t="s">
        <v>45</v>
      </c>
      <c r="C37" s="65" t="s">
        <v>334</v>
      </c>
      <c r="D37" s="65"/>
      <c r="E37" s="65">
        <v>0.2</v>
      </c>
      <c r="F37" s="65">
        <v>0.2</v>
      </c>
    </row>
    <row r="38" spans="1:6" s="62" customFormat="1" ht="13.5">
      <c r="A38" s="67" t="s">
        <v>335</v>
      </c>
      <c r="B38" s="64" t="s">
        <v>45</v>
      </c>
      <c r="C38" s="65" t="s">
        <v>336</v>
      </c>
      <c r="D38" s="65"/>
      <c r="E38" s="65" t="s">
        <v>337</v>
      </c>
      <c r="F38" s="65" t="s">
        <v>337</v>
      </c>
    </row>
    <row r="39" spans="1:6" ht="13.5">
      <c r="A39" s="46"/>
      <c r="B39" s="47"/>
      <c r="C39" s="48"/>
      <c r="D39" s="48"/>
      <c r="E39" s="48"/>
      <c r="F39" s="48"/>
    </row>
    <row r="40" spans="1:6">
      <c r="A40" s="58" t="s">
        <v>342</v>
      </c>
    </row>
    <row r="41" spans="1:6">
      <c r="A41" s="56" t="s">
        <v>339</v>
      </c>
      <c r="B41" s="57"/>
      <c r="C41" s="57"/>
      <c r="D41" s="57"/>
      <c r="E41" s="57"/>
      <c r="F41" s="57"/>
    </row>
    <row r="42" spans="1:6">
      <c r="A42" s="56" t="s">
        <v>231</v>
      </c>
      <c r="B42" s="57"/>
      <c r="C42" s="57"/>
      <c r="D42" s="57"/>
      <c r="E42" s="57"/>
      <c r="F42" s="57"/>
    </row>
    <row r="43" spans="1:6">
      <c r="A43" s="58" t="s">
        <v>359</v>
      </c>
    </row>
    <row r="44" spans="1:6">
      <c r="A44" s="56" t="s">
        <v>358</v>
      </c>
      <c r="B44" s="57"/>
      <c r="C44" s="57"/>
      <c r="D44" s="57"/>
      <c r="E44" s="57"/>
      <c r="F44" s="57"/>
    </row>
    <row r="45" spans="1:6">
      <c r="A45" s="58" t="s">
        <v>357</v>
      </c>
    </row>
  </sheetData>
  <mergeCells count="2">
    <mergeCell ref="B4:B5"/>
    <mergeCell ref="D4:D5"/>
  </mergeCells>
  <conditionalFormatting sqref="B32:D32 C7:F9 E5:F5 B33:F39 B10:F31">
    <cfRule type="cellIs" dxfId="15" priority="5" stopIfTrue="1" operator="equal">
      <formula>""</formula>
    </cfRule>
    <cfRule type="cellIs" dxfId="14" priority="6" stopIfTrue="1" operator="equal">
      <formula>"?"</formula>
    </cfRule>
  </conditionalFormatting>
  <pageMargins left="0.75" right="0.75" top="1" bottom="1" header="0" footer="0"/>
  <pageSetup paperSize="9" scale="96" orientation="landscape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2" sqref="E2"/>
    </sheetView>
  </sheetViews>
  <sheetFormatPr baseColWidth="10" defaultRowHeight="12.75"/>
  <cols>
    <col min="1" max="1" width="40.28515625" customWidth="1"/>
    <col min="2" max="2" width="8.7109375" customWidth="1"/>
    <col min="3" max="3" width="18.140625" bestFit="1" customWidth="1"/>
    <col min="4" max="4" width="16" customWidth="1"/>
    <col min="5" max="6" width="16.28515625" customWidth="1"/>
  </cols>
  <sheetData>
    <row r="1" spans="1:6" ht="20.25" customHeight="1">
      <c r="A1" s="1"/>
      <c r="B1" s="1"/>
      <c r="C1" s="1"/>
      <c r="D1" s="2"/>
      <c r="E1" s="3" t="str">
        <f>Gasoline!E1</f>
        <v>COLOMBIA</v>
      </c>
      <c r="F1" s="4"/>
    </row>
    <row r="2" spans="1:6" ht="25.5" customHeight="1" thickBot="1">
      <c r="A2" s="1"/>
      <c r="B2" s="1"/>
      <c r="C2" s="1"/>
      <c r="D2" s="2"/>
      <c r="E2" s="5" t="s">
        <v>407</v>
      </c>
      <c r="F2" s="31"/>
    </row>
    <row r="3" spans="1:6" ht="38.25" customHeight="1" thickBot="1">
      <c r="A3" s="6" t="s">
        <v>389</v>
      </c>
      <c r="B3" s="74" t="s">
        <v>1</v>
      </c>
      <c r="C3" s="7" t="s">
        <v>2</v>
      </c>
      <c r="D3" s="76" t="s">
        <v>3</v>
      </c>
      <c r="E3" s="8" t="s">
        <v>169</v>
      </c>
      <c r="F3" s="36"/>
    </row>
    <row r="4" spans="1:6" ht="25.5" customHeight="1" thickBot="1">
      <c r="A4" s="9" t="s">
        <v>5</v>
      </c>
      <c r="B4" s="75"/>
      <c r="C4" s="10" t="s">
        <v>6</v>
      </c>
      <c r="D4" s="77"/>
      <c r="E4" s="11" t="s">
        <v>233</v>
      </c>
      <c r="F4" s="11" t="s">
        <v>365</v>
      </c>
    </row>
    <row r="5" spans="1:6" ht="20.25" customHeight="1" thickBot="1">
      <c r="A5" s="12" t="s">
        <v>7</v>
      </c>
      <c r="B5" s="13"/>
      <c r="C5" s="14" t="s">
        <v>51</v>
      </c>
      <c r="D5" s="14" t="s">
        <v>51</v>
      </c>
      <c r="E5" s="14"/>
      <c r="F5" s="33"/>
    </row>
    <row r="6" spans="1:6" ht="13.5">
      <c r="A6" s="24" t="s">
        <v>14</v>
      </c>
      <c r="B6" s="16" t="s">
        <v>15</v>
      </c>
      <c r="C6" s="11"/>
      <c r="D6" s="11"/>
      <c r="E6" s="11"/>
      <c r="F6" s="11"/>
    </row>
    <row r="7" spans="1:6" ht="13.5">
      <c r="A7" s="24" t="s">
        <v>52</v>
      </c>
      <c r="B7" s="11" t="s">
        <v>35</v>
      </c>
      <c r="C7" s="11" t="s">
        <v>210</v>
      </c>
      <c r="D7" s="11"/>
      <c r="E7" s="17">
        <v>52</v>
      </c>
      <c r="F7" s="17" t="s">
        <v>406</v>
      </c>
    </row>
    <row r="8" spans="1:6" ht="13.5">
      <c r="A8" s="24" t="s">
        <v>53</v>
      </c>
      <c r="B8" s="39" t="s">
        <v>236</v>
      </c>
      <c r="C8" s="11" t="s">
        <v>212</v>
      </c>
      <c r="D8" s="11"/>
      <c r="E8" s="11" t="s">
        <v>234</v>
      </c>
      <c r="F8" s="11" t="s">
        <v>235</v>
      </c>
    </row>
    <row r="9" spans="1:6" ht="13.5">
      <c r="A9" s="24"/>
      <c r="B9" s="11" t="s">
        <v>55</v>
      </c>
      <c r="C9" s="11"/>
      <c r="D9" s="11"/>
      <c r="E9" s="11"/>
      <c r="F9" s="11"/>
    </row>
    <row r="10" spans="1:6" ht="13.5">
      <c r="A10" s="25" t="s">
        <v>224</v>
      </c>
      <c r="B10" s="20" t="s">
        <v>17</v>
      </c>
      <c r="C10" s="26" t="s">
        <v>208</v>
      </c>
      <c r="D10" s="20"/>
      <c r="E10" s="20">
        <v>43</v>
      </c>
      <c r="F10" s="20">
        <v>45</v>
      </c>
    </row>
    <row r="11" spans="1:6" ht="13.5">
      <c r="A11" s="25" t="s">
        <v>223</v>
      </c>
      <c r="B11" s="20" t="s">
        <v>17</v>
      </c>
      <c r="C11" s="20" t="s">
        <v>207</v>
      </c>
      <c r="D11" s="20"/>
      <c r="E11" s="20">
        <v>45</v>
      </c>
      <c r="F11" s="20">
        <v>45</v>
      </c>
    </row>
    <row r="12" spans="1:6" ht="13.5">
      <c r="A12" s="24" t="s">
        <v>16</v>
      </c>
      <c r="B12" s="11" t="s">
        <v>56</v>
      </c>
      <c r="C12" s="11" t="s">
        <v>206</v>
      </c>
      <c r="D12" s="11"/>
      <c r="E12" s="21" t="s">
        <v>377</v>
      </c>
      <c r="F12" s="21" t="s">
        <v>378</v>
      </c>
    </row>
    <row r="13" spans="1:6" ht="13.5">
      <c r="A13" s="24" t="s">
        <v>48</v>
      </c>
      <c r="B13" s="39" t="s">
        <v>27</v>
      </c>
      <c r="C13" s="11" t="s">
        <v>391</v>
      </c>
      <c r="D13" s="11"/>
      <c r="E13" s="39" t="s">
        <v>387</v>
      </c>
      <c r="F13" s="39" t="s">
        <v>349</v>
      </c>
    </row>
    <row r="14" spans="1:6" ht="13.5">
      <c r="A14" s="24" t="s">
        <v>57</v>
      </c>
      <c r="B14" s="11" t="s">
        <v>58</v>
      </c>
      <c r="C14" s="11" t="s">
        <v>172</v>
      </c>
      <c r="D14" s="11"/>
      <c r="E14" s="11" t="s">
        <v>362</v>
      </c>
      <c r="F14" s="11" t="s">
        <v>362</v>
      </c>
    </row>
    <row r="15" spans="1:6" ht="13.5">
      <c r="A15" s="24" t="s">
        <v>59</v>
      </c>
      <c r="B15" s="39" t="s">
        <v>45</v>
      </c>
      <c r="C15" s="11" t="s">
        <v>202</v>
      </c>
      <c r="D15" s="11"/>
      <c r="E15" s="11">
        <v>0.05</v>
      </c>
      <c r="F15" s="11">
        <v>0.05</v>
      </c>
    </row>
    <row r="16" spans="1:6" ht="13.5">
      <c r="A16" s="25" t="s">
        <v>49</v>
      </c>
      <c r="B16" s="20" t="s">
        <v>35</v>
      </c>
      <c r="C16" s="20"/>
      <c r="D16" s="20"/>
      <c r="E16" s="22"/>
      <c r="F16" s="22"/>
    </row>
    <row r="17" spans="1:6" ht="13.5">
      <c r="A17" s="25" t="s">
        <v>61</v>
      </c>
      <c r="B17" s="20" t="s">
        <v>35</v>
      </c>
      <c r="C17" s="20"/>
      <c r="D17" s="20"/>
      <c r="E17" s="11">
        <v>360</v>
      </c>
      <c r="F17" s="11" t="s">
        <v>237</v>
      </c>
    </row>
    <row r="18" spans="1:6" ht="13.5">
      <c r="A18" s="25" t="s">
        <v>62</v>
      </c>
      <c r="B18" s="20" t="s">
        <v>35</v>
      </c>
      <c r="C18" s="20"/>
      <c r="D18" s="20"/>
      <c r="E18" s="20">
        <v>390</v>
      </c>
      <c r="F18" s="20"/>
    </row>
    <row r="19" spans="1:6" ht="30.75" customHeight="1">
      <c r="A19" s="24" t="s">
        <v>63</v>
      </c>
      <c r="B19" s="39" t="s">
        <v>25</v>
      </c>
      <c r="C19" s="34" t="s">
        <v>203</v>
      </c>
      <c r="D19" s="11"/>
      <c r="E19" s="11">
        <f>500/10000</f>
        <v>0.05</v>
      </c>
      <c r="F19" s="11">
        <f>50/10000</f>
        <v>5.0000000000000001E-3</v>
      </c>
    </row>
    <row r="20" spans="1:6" ht="13.5">
      <c r="A20" s="24" t="s">
        <v>64</v>
      </c>
      <c r="B20" s="39" t="s">
        <v>45</v>
      </c>
      <c r="C20" s="11" t="s">
        <v>204</v>
      </c>
      <c r="D20" s="11"/>
      <c r="E20" s="11">
        <v>35</v>
      </c>
      <c r="F20" s="11">
        <v>35</v>
      </c>
    </row>
    <row r="21" spans="1:6" ht="13.5">
      <c r="A21" s="23" t="s">
        <v>65</v>
      </c>
      <c r="B21" s="20" t="s">
        <v>25</v>
      </c>
      <c r="C21" s="20" t="s">
        <v>211</v>
      </c>
      <c r="D21" s="20"/>
      <c r="E21" s="20">
        <v>0.2</v>
      </c>
      <c r="F21" s="20">
        <v>0.2</v>
      </c>
    </row>
    <row r="22" spans="1:6" ht="13.5">
      <c r="A22" s="23" t="s">
        <v>66</v>
      </c>
      <c r="B22" s="20" t="s">
        <v>25</v>
      </c>
      <c r="C22" s="20" t="s">
        <v>205</v>
      </c>
      <c r="D22" s="20"/>
      <c r="E22" s="20">
        <v>0.01</v>
      </c>
      <c r="F22" s="20">
        <v>0.01</v>
      </c>
    </row>
    <row r="23" spans="1:6" ht="13.5">
      <c r="A23" s="24" t="s">
        <v>67</v>
      </c>
      <c r="B23" s="11" t="s">
        <v>68</v>
      </c>
      <c r="C23" s="11"/>
      <c r="D23" s="11"/>
      <c r="E23" s="11" t="s">
        <v>184</v>
      </c>
      <c r="F23" s="11" t="s">
        <v>184</v>
      </c>
    </row>
    <row r="24" spans="1:6" ht="13.5">
      <c r="A24" s="24" t="s">
        <v>69</v>
      </c>
      <c r="B24" s="11" t="s">
        <v>35</v>
      </c>
      <c r="C24" s="11" t="s">
        <v>209</v>
      </c>
      <c r="D24" s="11"/>
      <c r="E24" s="11">
        <v>3</v>
      </c>
      <c r="F24" s="11">
        <v>3</v>
      </c>
    </row>
    <row r="25" spans="1:6" ht="13.5">
      <c r="A25" s="24" t="s">
        <v>70</v>
      </c>
      <c r="B25" s="11" t="s">
        <v>35</v>
      </c>
      <c r="C25" s="11" t="s">
        <v>241</v>
      </c>
      <c r="D25" s="11"/>
      <c r="E25" s="11" t="s">
        <v>184</v>
      </c>
      <c r="F25" s="11" t="s">
        <v>184</v>
      </c>
    </row>
    <row r="26" spans="1:6" ht="13.5">
      <c r="A26" s="24" t="s">
        <v>385</v>
      </c>
      <c r="B26" s="11" t="s">
        <v>71</v>
      </c>
      <c r="C26" s="11" t="s">
        <v>220</v>
      </c>
      <c r="D26" s="11"/>
      <c r="E26" s="11">
        <v>450</v>
      </c>
      <c r="F26" s="11">
        <v>450</v>
      </c>
    </row>
    <row r="27" spans="1:6" ht="13.5">
      <c r="A27" s="24" t="s">
        <v>213</v>
      </c>
      <c r="B27" s="11"/>
      <c r="C27" s="11"/>
      <c r="D27" s="11"/>
      <c r="E27" s="11"/>
      <c r="F27" s="11"/>
    </row>
    <row r="28" spans="1:6" ht="13.5">
      <c r="A28" s="24" t="s">
        <v>214</v>
      </c>
      <c r="B28" s="11" t="s">
        <v>68</v>
      </c>
      <c r="C28" s="11"/>
      <c r="D28" s="11"/>
      <c r="E28" s="11" t="s">
        <v>184</v>
      </c>
      <c r="F28" s="11" t="s">
        <v>184</v>
      </c>
    </row>
    <row r="29" spans="1:6" ht="13.5">
      <c r="A29" s="24" t="s">
        <v>215</v>
      </c>
      <c r="B29" s="11"/>
      <c r="C29" s="11"/>
      <c r="D29" s="11"/>
      <c r="E29" s="11" t="s">
        <v>184</v>
      </c>
      <c r="F29" s="11" t="s">
        <v>184</v>
      </c>
    </row>
    <row r="30" spans="1:6" ht="13.5">
      <c r="A30" s="24" t="s">
        <v>216</v>
      </c>
      <c r="B30" s="11"/>
      <c r="C30" s="11"/>
      <c r="D30" s="11"/>
      <c r="E30" s="11">
        <v>360</v>
      </c>
      <c r="F30" s="11" t="s">
        <v>225</v>
      </c>
    </row>
    <row r="31" spans="1:6" ht="25.5">
      <c r="A31" s="24" t="s">
        <v>217</v>
      </c>
      <c r="B31" s="11" t="s">
        <v>182</v>
      </c>
      <c r="C31" s="34" t="s">
        <v>218</v>
      </c>
      <c r="D31" s="11"/>
      <c r="E31" s="11" t="s">
        <v>184</v>
      </c>
      <c r="F31" s="11" t="s">
        <v>184</v>
      </c>
    </row>
    <row r="32" spans="1:6" ht="13.5">
      <c r="A32" s="24" t="s">
        <v>238</v>
      </c>
      <c r="B32" s="11" t="s">
        <v>45</v>
      </c>
      <c r="C32" s="11" t="s">
        <v>239</v>
      </c>
      <c r="D32" s="11"/>
      <c r="E32" s="11" t="s">
        <v>240</v>
      </c>
      <c r="F32" s="11" t="s">
        <v>240</v>
      </c>
    </row>
    <row r="33" spans="1:6" ht="13.5">
      <c r="A33" s="24" t="s">
        <v>242</v>
      </c>
      <c r="B33" s="11" t="s">
        <v>243</v>
      </c>
      <c r="C33" s="11" t="s">
        <v>244</v>
      </c>
      <c r="D33" s="11"/>
      <c r="E33" s="21" t="s">
        <v>245</v>
      </c>
      <c r="F33" s="21" t="s">
        <v>245</v>
      </c>
    </row>
    <row r="34" spans="1:6">
      <c r="A34" s="40" t="s">
        <v>390</v>
      </c>
    </row>
    <row r="35" spans="1:6">
      <c r="A35" s="35" t="s">
        <v>246</v>
      </c>
    </row>
    <row r="36" spans="1:6">
      <c r="A36" s="35" t="s">
        <v>219</v>
      </c>
    </row>
    <row r="37" spans="1:6">
      <c r="A37" s="35" t="s">
        <v>363</v>
      </c>
    </row>
    <row r="38" spans="1:6">
      <c r="A38" s="35" t="s">
        <v>221</v>
      </c>
    </row>
    <row r="39" spans="1:6">
      <c r="A39" s="35" t="s">
        <v>222</v>
      </c>
    </row>
    <row r="40" spans="1:6">
      <c r="A40" s="35" t="s">
        <v>388</v>
      </c>
    </row>
    <row r="41" spans="1:6">
      <c r="A41" s="35" t="s">
        <v>364</v>
      </c>
    </row>
    <row r="42" spans="1:6">
      <c r="A42" s="35" t="s">
        <v>386</v>
      </c>
    </row>
  </sheetData>
  <mergeCells count="2">
    <mergeCell ref="B3:B4"/>
    <mergeCell ref="D3:D4"/>
  </mergeCells>
  <phoneticPr fontId="0" type="noConversion"/>
  <conditionalFormatting sqref="C6:F8 E4:F4 B9:F33">
    <cfRule type="cellIs" dxfId="13" priority="7" stopIfTrue="1" operator="equal">
      <formula>""</formula>
    </cfRule>
    <cfRule type="cellIs" dxfId="12" priority="8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workbookViewId="0">
      <selection activeCell="E2" sqref="E2"/>
    </sheetView>
  </sheetViews>
  <sheetFormatPr baseColWidth="10" defaultRowHeight="12.75"/>
  <cols>
    <col min="1" max="1" width="39.85546875" customWidth="1"/>
    <col min="2" max="2" width="9" customWidth="1"/>
    <col min="3" max="3" width="18" customWidth="1"/>
    <col min="4" max="4" width="16.140625" customWidth="1"/>
    <col min="5" max="5" width="19.85546875" customWidth="1"/>
  </cols>
  <sheetData>
    <row r="1" spans="1:5" ht="21.75" customHeight="1">
      <c r="A1" s="1"/>
      <c r="B1" s="1"/>
      <c r="C1" s="1"/>
      <c r="D1" s="2"/>
      <c r="E1" s="3" t="str">
        <f>Gasoline!E1</f>
        <v>COLOMBIA</v>
      </c>
    </row>
    <row r="2" spans="1:5" ht="24" customHeight="1" thickBot="1">
      <c r="A2" s="1"/>
      <c r="B2" s="1"/>
      <c r="C2" s="1"/>
      <c r="D2" s="2"/>
      <c r="E2" s="5" t="s">
        <v>407</v>
      </c>
    </row>
    <row r="3" spans="1:5" ht="39" customHeight="1" thickBot="1">
      <c r="A3" s="6" t="s">
        <v>72</v>
      </c>
      <c r="B3" s="74" t="s">
        <v>1</v>
      </c>
      <c r="C3" s="7" t="s">
        <v>2</v>
      </c>
      <c r="D3" s="76" t="s">
        <v>3</v>
      </c>
      <c r="E3" s="8" t="s">
        <v>4</v>
      </c>
    </row>
    <row r="4" spans="1:5" ht="21" thickBot="1">
      <c r="A4" s="9" t="s">
        <v>5</v>
      </c>
      <c r="B4" s="75"/>
      <c r="C4" s="10" t="s">
        <v>6</v>
      </c>
      <c r="D4" s="77"/>
      <c r="E4" s="11"/>
    </row>
    <row r="5" spans="1:5" ht="13.5">
      <c r="A5" s="15" t="s">
        <v>52</v>
      </c>
      <c r="B5" s="16" t="s">
        <v>35</v>
      </c>
      <c r="C5" s="11" t="s">
        <v>252</v>
      </c>
      <c r="D5" s="11"/>
      <c r="E5" s="11">
        <v>60</v>
      </c>
    </row>
    <row r="6" spans="1:5" ht="13.5">
      <c r="A6" s="15" t="s">
        <v>69</v>
      </c>
      <c r="B6" s="11" t="s">
        <v>35</v>
      </c>
      <c r="C6" s="11" t="s">
        <v>379</v>
      </c>
      <c r="D6" s="11"/>
      <c r="E6" s="17">
        <v>15</v>
      </c>
    </row>
    <row r="7" spans="1:5" ht="13.5">
      <c r="A7" s="15" t="s">
        <v>73</v>
      </c>
      <c r="B7" s="11" t="s">
        <v>54</v>
      </c>
      <c r="C7" s="11" t="s">
        <v>247</v>
      </c>
      <c r="D7" s="11"/>
      <c r="E7" s="11" t="s">
        <v>366</v>
      </c>
    </row>
    <row r="8" spans="1:5" ht="13.5">
      <c r="A8" s="24"/>
      <c r="B8" s="16" t="s">
        <v>74</v>
      </c>
      <c r="C8" s="11"/>
      <c r="D8" s="11"/>
      <c r="E8" s="11"/>
    </row>
    <row r="9" spans="1:5" ht="13.5">
      <c r="A9" s="15" t="s">
        <v>75</v>
      </c>
      <c r="B9" s="11" t="s">
        <v>15</v>
      </c>
      <c r="C9" s="11" t="s">
        <v>248</v>
      </c>
      <c r="D9" s="11"/>
      <c r="E9" s="21" t="s">
        <v>184</v>
      </c>
    </row>
    <row r="10" spans="1:5" ht="13.5">
      <c r="A10" s="15" t="s">
        <v>76</v>
      </c>
      <c r="B10" s="16" t="s">
        <v>77</v>
      </c>
      <c r="C10" s="11"/>
      <c r="D10" s="11"/>
      <c r="E10" s="11"/>
    </row>
    <row r="11" spans="1:5" ht="13.5">
      <c r="A11" s="15" t="s">
        <v>63</v>
      </c>
      <c r="B11" s="16" t="s">
        <v>25</v>
      </c>
      <c r="C11" s="11" t="s">
        <v>249</v>
      </c>
      <c r="D11" s="11"/>
      <c r="E11" s="11">
        <v>1.8</v>
      </c>
    </row>
    <row r="12" spans="1:5" ht="13.5">
      <c r="A12" s="15" t="s">
        <v>78</v>
      </c>
      <c r="B12" s="16" t="s">
        <v>79</v>
      </c>
      <c r="C12" s="11"/>
      <c r="D12" s="11"/>
      <c r="E12" s="11"/>
    </row>
    <row r="13" spans="1:5" ht="13.5">
      <c r="A13" s="15" t="s">
        <v>80</v>
      </c>
      <c r="B13" s="16" t="s">
        <v>60</v>
      </c>
      <c r="C13" s="11" t="s">
        <v>250</v>
      </c>
      <c r="D13" s="11"/>
      <c r="E13" s="11">
        <v>2</v>
      </c>
    </row>
    <row r="14" spans="1:5" ht="13.5">
      <c r="A14" s="15" t="s">
        <v>81</v>
      </c>
      <c r="B14" s="16" t="s">
        <v>25</v>
      </c>
      <c r="C14" s="11"/>
      <c r="D14" s="11"/>
      <c r="E14" s="11"/>
    </row>
    <row r="15" spans="1:5">
      <c r="A15" s="38" t="s">
        <v>251</v>
      </c>
    </row>
  </sheetData>
  <mergeCells count="2">
    <mergeCell ref="B3:B4"/>
    <mergeCell ref="D3:D4"/>
  </mergeCells>
  <phoneticPr fontId="0" type="noConversion"/>
  <conditionalFormatting sqref="E4 B8:E14 C5:E7">
    <cfRule type="cellIs" dxfId="11" priority="3" stopIfTrue="1" operator="equal">
      <formula>""</formula>
    </cfRule>
    <cfRule type="cellIs" dxfId="10" priority="4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workbookViewId="0">
      <selection activeCell="E2" sqref="E2"/>
    </sheetView>
  </sheetViews>
  <sheetFormatPr baseColWidth="10" defaultRowHeight="12.75"/>
  <cols>
    <col min="1" max="1" width="40" customWidth="1"/>
    <col min="2" max="2" width="10.42578125" customWidth="1"/>
    <col min="3" max="3" width="22.140625" bestFit="1" customWidth="1"/>
    <col min="4" max="4" width="16.5703125" customWidth="1"/>
    <col min="5" max="5" width="20" customWidth="1"/>
  </cols>
  <sheetData>
    <row r="1" spans="1:5" ht="18.75">
      <c r="A1" s="1"/>
      <c r="B1" s="1"/>
      <c r="C1" s="1"/>
      <c r="D1" s="2"/>
      <c r="E1" s="3" t="str">
        <f>Gasoline!E1</f>
        <v>COLOMBIA</v>
      </c>
    </row>
    <row r="2" spans="1:5" ht="26.25" customHeight="1" thickBot="1">
      <c r="A2" s="1"/>
      <c r="B2" s="1"/>
      <c r="C2" s="1"/>
      <c r="D2" s="2"/>
      <c r="E2" s="5" t="s">
        <v>407</v>
      </c>
    </row>
    <row r="3" spans="1:5" ht="23.25" thickBot="1">
      <c r="A3" s="6" t="s">
        <v>82</v>
      </c>
      <c r="B3" s="74" t="s">
        <v>1</v>
      </c>
      <c r="C3" s="7" t="s">
        <v>2</v>
      </c>
      <c r="D3" s="76" t="s">
        <v>3</v>
      </c>
      <c r="E3" s="8" t="s">
        <v>4</v>
      </c>
    </row>
    <row r="4" spans="1:5" ht="21" thickBot="1">
      <c r="A4" s="9" t="s">
        <v>5</v>
      </c>
      <c r="B4" s="75"/>
      <c r="C4" s="10" t="s">
        <v>6</v>
      </c>
      <c r="D4" s="77"/>
      <c r="E4" s="11"/>
    </row>
    <row r="5" spans="1:5" ht="13.5">
      <c r="A5" s="15" t="s">
        <v>83</v>
      </c>
      <c r="B5" s="11"/>
      <c r="C5" s="11" t="s">
        <v>253</v>
      </c>
      <c r="D5" s="11"/>
      <c r="E5" s="11" t="s">
        <v>184</v>
      </c>
    </row>
    <row r="6" spans="1:5" ht="13.5">
      <c r="A6" s="15" t="s">
        <v>84</v>
      </c>
      <c r="B6" s="11" t="s">
        <v>35</v>
      </c>
      <c r="C6" s="11"/>
      <c r="D6" s="11"/>
      <c r="E6" s="17"/>
    </row>
    <row r="7" spans="1:5" ht="13.5">
      <c r="A7" s="15" t="s">
        <v>254</v>
      </c>
      <c r="B7" s="11" t="s">
        <v>255</v>
      </c>
      <c r="C7" s="11" t="s">
        <v>256</v>
      </c>
      <c r="D7" s="11"/>
      <c r="E7" s="11" t="s">
        <v>184</v>
      </c>
    </row>
    <row r="8" spans="1:5" ht="13.5">
      <c r="A8" s="15" t="s">
        <v>85</v>
      </c>
      <c r="B8" s="16" t="s">
        <v>86</v>
      </c>
      <c r="C8" s="11"/>
      <c r="D8" s="11"/>
      <c r="E8" s="11" t="s">
        <v>367</v>
      </c>
    </row>
    <row r="9" spans="1:5" ht="13.5">
      <c r="A9" s="15" t="s">
        <v>32</v>
      </c>
      <c r="B9" s="16" t="s">
        <v>33</v>
      </c>
      <c r="C9" s="11" t="s">
        <v>257</v>
      </c>
      <c r="D9" s="11"/>
      <c r="E9" s="11" t="s">
        <v>370</v>
      </c>
    </row>
    <row r="10" spans="1:5" ht="13.5">
      <c r="A10" s="15" t="s">
        <v>87</v>
      </c>
      <c r="B10" s="11" t="s">
        <v>226</v>
      </c>
      <c r="C10" s="11" t="s">
        <v>258</v>
      </c>
      <c r="D10" s="11"/>
      <c r="E10" s="21" t="s">
        <v>403</v>
      </c>
    </row>
    <row r="11" spans="1:5" ht="13.5">
      <c r="A11" s="15" t="s">
        <v>88</v>
      </c>
      <c r="B11" s="16" t="s">
        <v>60</v>
      </c>
      <c r="C11" s="11"/>
      <c r="D11" s="11"/>
      <c r="E11" s="11"/>
    </row>
    <row r="12" spans="1:5" ht="13.5">
      <c r="A12" s="15" t="s">
        <v>89</v>
      </c>
      <c r="B12" s="16" t="s">
        <v>60</v>
      </c>
      <c r="C12" s="11"/>
      <c r="D12" s="11"/>
      <c r="E12" s="11"/>
    </row>
    <row r="13" spans="1:5" ht="13.5">
      <c r="A13" s="15" t="s">
        <v>90</v>
      </c>
      <c r="B13" s="16" t="s">
        <v>60</v>
      </c>
      <c r="C13" s="11"/>
      <c r="D13" s="11"/>
      <c r="E13" s="11"/>
    </row>
    <row r="14" spans="1:5" ht="13.5">
      <c r="A14" s="15" t="s">
        <v>91</v>
      </c>
      <c r="B14" s="16" t="s">
        <v>60</v>
      </c>
      <c r="C14" s="11"/>
      <c r="D14" s="11"/>
      <c r="E14" s="11" t="s">
        <v>378</v>
      </c>
    </row>
    <row r="15" spans="1:5" ht="13.5">
      <c r="A15" s="15" t="s">
        <v>92</v>
      </c>
      <c r="B15" s="16" t="s">
        <v>79</v>
      </c>
      <c r="C15" s="11" t="s">
        <v>259</v>
      </c>
      <c r="D15" s="11"/>
      <c r="E15" s="11" t="s">
        <v>404</v>
      </c>
    </row>
    <row r="16" spans="1:5" ht="13.5">
      <c r="A16" s="15" t="s">
        <v>93</v>
      </c>
      <c r="B16" s="16" t="s">
        <v>79</v>
      </c>
      <c r="C16" s="11" t="s">
        <v>260</v>
      </c>
      <c r="D16" s="11"/>
      <c r="E16" s="11" t="s">
        <v>261</v>
      </c>
    </row>
    <row r="17" spans="1:1">
      <c r="A17" s="70" t="s">
        <v>369</v>
      </c>
    </row>
    <row r="18" spans="1:1">
      <c r="A18" s="38" t="s">
        <v>368</v>
      </c>
    </row>
  </sheetData>
  <mergeCells count="2">
    <mergeCell ref="B3:B4"/>
    <mergeCell ref="D3:D4"/>
  </mergeCells>
  <phoneticPr fontId="0" type="noConversion"/>
  <conditionalFormatting sqref="E4 B8:E16 B5 C5:E8">
    <cfRule type="cellIs" dxfId="9" priority="3" stopIfTrue="1" operator="equal">
      <formula>""</formula>
    </cfRule>
    <cfRule type="cellIs" dxfId="8" priority="4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workbookViewId="0">
      <selection activeCell="E2" sqref="E2"/>
    </sheetView>
  </sheetViews>
  <sheetFormatPr baseColWidth="10" defaultRowHeight="12.75"/>
  <cols>
    <col min="1" max="1" width="40.140625" customWidth="1"/>
    <col min="2" max="2" width="10.85546875" customWidth="1"/>
    <col min="3" max="3" width="15.42578125" bestFit="1" customWidth="1"/>
    <col min="4" max="4" width="16.85546875" customWidth="1"/>
    <col min="5" max="5" width="20.42578125" customWidth="1"/>
  </cols>
  <sheetData>
    <row r="1" spans="1:5" ht="19.5" customHeight="1">
      <c r="A1" s="1"/>
      <c r="B1" s="1"/>
      <c r="C1" s="1"/>
      <c r="D1" s="2"/>
      <c r="E1" s="3" t="str">
        <f>Gasoline!E1</f>
        <v>COLOMBIA</v>
      </c>
    </row>
    <row r="2" spans="1:5" ht="26.25" customHeight="1" thickBot="1">
      <c r="A2" s="1"/>
      <c r="B2" s="1"/>
      <c r="C2" s="1"/>
      <c r="D2" s="2"/>
      <c r="E2" s="5" t="s">
        <v>407</v>
      </c>
    </row>
    <row r="3" spans="1:5" ht="36.75" customHeight="1" thickBot="1">
      <c r="A3" s="6" t="s">
        <v>94</v>
      </c>
      <c r="B3" s="74" t="s">
        <v>1</v>
      </c>
      <c r="C3" s="7" t="s">
        <v>2</v>
      </c>
      <c r="D3" s="76" t="s">
        <v>3</v>
      </c>
      <c r="E3" s="8" t="s">
        <v>4</v>
      </c>
    </row>
    <row r="4" spans="1:5" ht="21" thickBot="1">
      <c r="A4" s="9" t="s">
        <v>5</v>
      </c>
      <c r="B4" s="75"/>
      <c r="C4" s="10" t="s">
        <v>6</v>
      </c>
      <c r="D4" s="77"/>
      <c r="E4" s="11"/>
    </row>
    <row r="5" spans="1:5" ht="13.5">
      <c r="A5" s="15" t="s">
        <v>95</v>
      </c>
      <c r="B5" s="16" t="s">
        <v>35</v>
      </c>
      <c r="C5" s="11" t="s">
        <v>392</v>
      </c>
      <c r="D5" s="11"/>
      <c r="E5" s="11" t="s">
        <v>374</v>
      </c>
    </row>
    <row r="6" spans="1:5" ht="13.5">
      <c r="A6" s="15" t="s">
        <v>96</v>
      </c>
      <c r="B6" s="11" t="s">
        <v>35</v>
      </c>
      <c r="C6" s="11" t="s">
        <v>393</v>
      </c>
      <c r="D6" s="11"/>
      <c r="E6" s="41" t="s">
        <v>375</v>
      </c>
    </row>
    <row r="7" spans="1:5" ht="13.5">
      <c r="A7" s="15" t="s">
        <v>97</v>
      </c>
      <c r="B7" s="16" t="s">
        <v>98</v>
      </c>
      <c r="C7" s="11"/>
      <c r="D7" s="11"/>
      <c r="E7" s="11"/>
    </row>
    <row r="8" spans="1:5" ht="13.5">
      <c r="A8" s="15" t="s">
        <v>99</v>
      </c>
      <c r="B8" s="16" t="s">
        <v>100</v>
      </c>
      <c r="C8" s="11"/>
      <c r="D8" s="11"/>
      <c r="E8" s="11"/>
    </row>
    <row r="9" spans="1:5" ht="13.5">
      <c r="A9" s="15" t="s">
        <v>76</v>
      </c>
      <c r="B9" s="16" t="s">
        <v>101</v>
      </c>
      <c r="C9" s="11"/>
      <c r="D9" s="11"/>
      <c r="E9" s="21"/>
    </row>
    <row r="10" spans="1:5" ht="13.5">
      <c r="A10" s="15" t="s">
        <v>102</v>
      </c>
      <c r="B10" s="16" t="s">
        <v>103</v>
      </c>
      <c r="C10" s="11"/>
      <c r="D10" s="11"/>
      <c r="E10" s="11"/>
    </row>
    <row r="11" spans="1:5" ht="13.5">
      <c r="A11" s="15" t="s">
        <v>14</v>
      </c>
      <c r="B11" s="16" t="s">
        <v>15</v>
      </c>
      <c r="C11" s="11"/>
      <c r="D11" s="11"/>
      <c r="E11" s="11"/>
    </row>
    <row r="12" spans="1:5" ht="13.5">
      <c r="A12" s="15" t="s">
        <v>380</v>
      </c>
      <c r="B12" s="16"/>
      <c r="C12" s="11" t="s">
        <v>394</v>
      </c>
      <c r="D12" s="11"/>
      <c r="E12" s="42" t="s">
        <v>373</v>
      </c>
    </row>
    <row r="13" spans="1:5" ht="13.5">
      <c r="A13" s="15" t="s">
        <v>104</v>
      </c>
      <c r="B13" s="16"/>
      <c r="C13" s="11" t="s">
        <v>328</v>
      </c>
      <c r="D13" s="11"/>
      <c r="E13" s="11" t="s">
        <v>376</v>
      </c>
    </row>
    <row r="14" spans="1:5" ht="13.5">
      <c r="A14" s="15" t="s">
        <v>105</v>
      </c>
      <c r="B14" s="16" t="s">
        <v>35</v>
      </c>
      <c r="C14" s="11" t="s">
        <v>314</v>
      </c>
      <c r="D14" s="11"/>
      <c r="E14" s="11">
        <v>205</v>
      </c>
    </row>
    <row r="15" spans="1:5" ht="13.5">
      <c r="A15" s="15" t="s">
        <v>50</v>
      </c>
      <c r="B15" s="16" t="s">
        <v>35</v>
      </c>
      <c r="C15" s="11" t="s">
        <v>314</v>
      </c>
      <c r="D15" s="11"/>
      <c r="E15" s="11" t="s">
        <v>372</v>
      </c>
    </row>
    <row r="16" spans="1:5" ht="13.5">
      <c r="A16" s="15" t="s">
        <v>106</v>
      </c>
      <c r="B16" s="16" t="s">
        <v>25</v>
      </c>
      <c r="C16" s="11" t="s">
        <v>395</v>
      </c>
      <c r="D16" s="11"/>
      <c r="E16" s="11">
        <v>0.3</v>
      </c>
    </row>
    <row r="17" spans="1:5" ht="13.5">
      <c r="A17" s="15" t="s">
        <v>107</v>
      </c>
      <c r="B17" s="16" t="s">
        <v>25</v>
      </c>
      <c r="C17" s="11" t="s">
        <v>396</v>
      </c>
      <c r="D17" s="11"/>
      <c r="E17" s="11" t="s">
        <v>371</v>
      </c>
    </row>
    <row r="18" spans="1:5" ht="13.5">
      <c r="A18" s="15" t="s">
        <v>166</v>
      </c>
      <c r="B18" s="16"/>
      <c r="C18" s="11"/>
      <c r="D18" s="11"/>
      <c r="E18" s="11"/>
    </row>
    <row r="19" spans="1:5" ht="13.5">
      <c r="A19" s="15" t="s">
        <v>262</v>
      </c>
      <c r="B19" s="16" t="s">
        <v>263</v>
      </c>
      <c r="C19" s="11" t="s">
        <v>397</v>
      </c>
      <c r="D19" s="11"/>
      <c r="E19" s="11" t="s">
        <v>184</v>
      </c>
    </row>
    <row r="20" spans="1:5">
      <c r="A20" s="38" t="s">
        <v>264</v>
      </c>
    </row>
    <row r="21" spans="1:5">
      <c r="A21" s="71" t="s">
        <v>265</v>
      </c>
    </row>
  </sheetData>
  <mergeCells count="2">
    <mergeCell ref="B3:B4"/>
    <mergeCell ref="D3:D4"/>
  </mergeCells>
  <phoneticPr fontId="0" type="noConversion"/>
  <conditionalFormatting sqref="E4 B5 C5:E7 B8:E19">
    <cfRule type="cellIs" dxfId="7" priority="5" stopIfTrue="1" operator="equal">
      <formula>""</formula>
    </cfRule>
    <cfRule type="cellIs" dxfId="6" priority="6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workbookViewId="0">
      <selection activeCell="E2" sqref="E2"/>
    </sheetView>
  </sheetViews>
  <sheetFormatPr baseColWidth="10" defaultRowHeight="12.75"/>
  <cols>
    <col min="1" max="1" width="38.140625" customWidth="1"/>
    <col min="3" max="3" width="13" customWidth="1"/>
    <col min="4" max="4" width="17" customWidth="1"/>
    <col min="5" max="5" width="16.85546875" customWidth="1"/>
  </cols>
  <sheetData>
    <row r="1" spans="1:5" ht="18.75">
      <c r="A1" s="1"/>
      <c r="B1" s="1"/>
      <c r="C1" s="1"/>
      <c r="D1" s="2"/>
      <c r="E1" s="3" t="str">
        <f>Gasoline!E1</f>
        <v>COLOMBIA</v>
      </c>
    </row>
    <row r="2" spans="1:5" ht="26.25" customHeight="1" thickBot="1">
      <c r="A2" s="1"/>
      <c r="B2" s="1"/>
      <c r="C2" s="1"/>
      <c r="D2" s="2"/>
      <c r="E2" s="5" t="s">
        <v>407</v>
      </c>
    </row>
    <row r="3" spans="1:5" ht="38.25" customHeight="1" thickBot="1">
      <c r="A3" s="6" t="s">
        <v>108</v>
      </c>
      <c r="B3" s="74" t="s">
        <v>1</v>
      </c>
      <c r="C3" s="7" t="s">
        <v>2</v>
      </c>
      <c r="D3" s="76" t="s">
        <v>3</v>
      </c>
      <c r="E3" s="8" t="s">
        <v>4</v>
      </c>
    </row>
    <row r="4" spans="1:5" ht="21" thickBot="1">
      <c r="A4" s="9" t="s">
        <v>5</v>
      </c>
      <c r="B4" s="75"/>
      <c r="C4" s="10" t="s">
        <v>6</v>
      </c>
      <c r="D4" s="77"/>
      <c r="E4" s="11"/>
    </row>
    <row r="5" spans="1:5" ht="13.5">
      <c r="A5" s="15" t="s">
        <v>109</v>
      </c>
      <c r="B5" s="16" t="s">
        <v>110</v>
      </c>
      <c r="C5" s="11" t="s">
        <v>266</v>
      </c>
      <c r="D5" s="11"/>
      <c r="E5" s="11">
        <v>42.8</v>
      </c>
    </row>
    <row r="6" spans="1:5" ht="13.5">
      <c r="A6" s="15" t="s">
        <v>111</v>
      </c>
      <c r="B6" s="16" t="s">
        <v>112</v>
      </c>
      <c r="C6" s="11" t="s">
        <v>267</v>
      </c>
      <c r="D6" s="11"/>
      <c r="E6" s="17">
        <v>97</v>
      </c>
    </row>
    <row r="7" spans="1:5" ht="13.5">
      <c r="A7" s="15" t="s">
        <v>113</v>
      </c>
      <c r="B7" s="16" t="s">
        <v>112</v>
      </c>
      <c r="C7" s="11" t="s">
        <v>267</v>
      </c>
      <c r="D7" s="11"/>
      <c r="E7" s="11">
        <v>6</v>
      </c>
    </row>
    <row r="8" spans="1:5" ht="13.5">
      <c r="A8" s="15" t="s">
        <v>114</v>
      </c>
      <c r="B8" s="16" t="s">
        <v>112</v>
      </c>
      <c r="C8" s="11" t="s">
        <v>267</v>
      </c>
      <c r="D8" s="11"/>
      <c r="E8" s="11">
        <v>23</v>
      </c>
    </row>
    <row r="9" spans="1:5" ht="13.5">
      <c r="A9" s="15" t="s">
        <v>115</v>
      </c>
      <c r="B9" s="16" t="s">
        <v>45</v>
      </c>
      <c r="C9" s="11" t="s">
        <v>267</v>
      </c>
      <c r="D9" s="11"/>
      <c r="E9" s="21">
        <v>5</v>
      </c>
    </row>
    <row r="10" spans="1:5" ht="13.5">
      <c r="A10" s="15" t="s">
        <v>116</v>
      </c>
      <c r="B10" s="16" t="s">
        <v>45</v>
      </c>
      <c r="C10" s="11" t="s">
        <v>267</v>
      </c>
      <c r="D10" s="11"/>
      <c r="E10" s="11">
        <v>2</v>
      </c>
    </row>
    <row r="11" spans="1:5" ht="13.5">
      <c r="A11" s="15" t="s">
        <v>117</v>
      </c>
      <c r="B11" s="16" t="s">
        <v>35</v>
      </c>
      <c r="C11" s="11" t="s">
        <v>268</v>
      </c>
      <c r="D11" s="11"/>
      <c r="E11" s="11">
        <v>7.2</v>
      </c>
    </row>
    <row r="12" spans="1:5" ht="13.5">
      <c r="A12" s="15" t="s">
        <v>118</v>
      </c>
      <c r="B12" s="16" t="s">
        <v>45</v>
      </c>
      <c r="C12" s="11" t="s">
        <v>267</v>
      </c>
      <c r="D12" s="11"/>
      <c r="E12" s="11">
        <v>0.1</v>
      </c>
    </row>
    <row r="13" spans="1:5" ht="13.5">
      <c r="A13" s="15" t="s">
        <v>119</v>
      </c>
      <c r="B13" s="16" t="s">
        <v>120</v>
      </c>
      <c r="C13" s="11" t="s">
        <v>269</v>
      </c>
      <c r="D13" s="11"/>
      <c r="E13" s="11"/>
    </row>
  </sheetData>
  <mergeCells count="2">
    <mergeCell ref="B3:B4"/>
    <mergeCell ref="D3:D4"/>
  </mergeCells>
  <phoneticPr fontId="0" type="noConversion"/>
  <conditionalFormatting sqref="B8:B13 C5:E13 E4 B5">
    <cfRule type="cellIs" dxfId="5" priority="3" stopIfTrue="1" operator="equal">
      <formula>""</formula>
    </cfRule>
    <cfRule type="cellIs" dxfId="4" priority="4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workbookViewId="0">
      <selection activeCell="E2" sqref="E2"/>
    </sheetView>
  </sheetViews>
  <sheetFormatPr baseColWidth="10" defaultRowHeight="12.75"/>
  <cols>
    <col min="1" max="1" width="44.7109375" customWidth="1"/>
    <col min="2" max="2" width="8.85546875" bestFit="1" customWidth="1"/>
    <col min="3" max="3" width="14.42578125" customWidth="1"/>
    <col min="4" max="4" width="15.5703125" customWidth="1"/>
    <col min="5" max="5" width="17.42578125" customWidth="1"/>
  </cols>
  <sheetData>
    <row r="1" spans="1:5" ht="18.75">
      <c r="A1" s="1"/>
      <c r="B1" s="1"/>
      <c r="C1" s="1"/>
      <c r="D1" s="2"/>
      <c r="E1" s="3" t="str">
        <f>Gasoline!E1</f>
        <v>COLOMBIA</v>
      </c>
    </row>
    <row r="2" spans="1:5" ht="26.25" customHeight="1" thickBot="1">
      <c r="A2" s="1"/>
      <c r="B2" s="1"/>
      <c r="C2" s="1"/>
      <c r="D2" s="2"/>
      <c r="E2" s="5" t="s">
        <v>407</v>
      </c>
    </row>
    <row r="3" spans="1:5" ht="33.75" thickBot="1">
      <c r="A3" s="6" t="s">
        <v>121</v>
      </c>
      <c r="B3" s="74" t="s">
        <v>1</v>
      </c>
      <c r="C3" s="7" t="s">
        <v>2</v>
      </c>
      <c r="D3" s="76" t="s">
        <v>3</v>
      </c>
      <c r="E3" s="8" t="s">
        <v>4</v>
      </c>
    </row>
    <row r="4" spans="1:5" ht="21" thickBot="1">
      <c r="A4" s="9" t="s">
        <v>5</v>
      </c>
      <c r="B4" s="75"/>
      <c r="C4" s="10" t="s">
        <v>6</v>
      </c>
      <c r="D4" s="77"/>
      <c r="E4" s="11"/>
    </row>
    <row r="5" spans="1:5" ht="13.5">
      <c r="A5" s="15" t="s">
        <v>122</v>
      </c>
      <c r="B5" s="11"/>
      <c r="C5" s="11" t="s">
        <v>270</v>
      </c>
      <c r="D5" s="11" t="s">
        <v>271</v>
      </c>
      <c r="E5" s="11">
        <v>47</v>
      </c>
    </row>
    <row r="6" spans="1:5" ht="13.5">
      <c r="A6" s="15" t="s">
        <v>123</v>
      </c>
      <c r="B6" s="16" t="s">
        <v>25</v>
      </c>
      <c r="C6" s="11" t="s">
        <v>272</v>
      </c>
      <c r="D6" s="11"/>
      <c r="E6" s="11">
        <v>96.5</v>
      </c>
    </row>
    <row r="7" spans="1:5" ht="13.5">
      <c r="A7" s="15" t="s">
        <v>273</v>
      </c>
      <c r="B7" s="16" t="s">
        <v>25</v>
      </c>
      <c r="C7" s="11" t="s">
        <v>274</v>
      </c>
      <c r="D7" s="11"/>
      <c r="E7" s="11" t="s">
        <v>381</v>
      </c>
    </row>
    <row r="8" spans="1:5" ht="13.5">
      <c r="A8" s="15" t="s">
        <v>124</v>
      </c>
      <c r="B8" s="11" t="s">
        <v>25</v>
      </c>
      <c r="C8" s="11"/>
      <c r="D8" s="11"/>
      <c r="E8" s="11"/>
    </row>
    <row r="9" spans="1:5" ht="13.5">
      <c r="A9" s="24" t="s">
        <v>14</v>
      </c>
      <c r="B9" s="16" t="s">
        <v>125</v>
      </c>
      <c r="C9" s="11" t="s">
        <v>275</v>
      </c>
      <c r="D9" s="11" t="s">
        <v>276</v>
      </c>
      <c r="E9" s="11" t="s">
        <v>277</v>
      </c>
    </row>
    <row r="10" spans="1:5" ht="13.5">
      <c r="A10" s="24" t="s">
        <v>53</v>
      </c>
      <c r="B10" s="11" t="s">
        <v>54</v>
      </c>
      <c r="C10" s="11" t="s">
        <v>278</v>
      </c>
      <c r="D10" s="11" t="s">
        <v>212</v>
      </c>
      <c r="E10" s="11" t="s">
        <v>279</v>
      </c>
    </row>
    <row r="11" spans="1:5" ht="13.5">
      <c r="A11" s="24" t="s">
        <v>52</v>
      </c>
      <c r="B11" s="11" t="s">
        <v>35</v>
      </c>
      <c r="C11" s="11" t="s">
        <v>280</v>
      </c>
      <c r="D11" s="11" t="s">
        <v>210</v>
      </c>
      <c r="E11" s="17">
        <v>120</v>
      </c>
    </row>
    <row r="12" spans="1:5" ht="13.5">
      <c r="A12" s="24" t="s">
        <v>126</v>
      </c>
      <c r="B12" s="11" t="s">
        <v>25</v>
      </c>
      <c r="C12" s="11" t="s">
        <v>281</v>
      </c>
      <c r="D12" s="11" t="s">
        <v>211</v>
      </c>
      <c r="E12" s="43">
        <v>0.3</v>
      </c>
    </row>
    <row r="13" spans="1:5" ht="13.5">
      <c r="A13" s="24" t="s">
        <v>282</v>
      </c>
      <c r="B13" s="11" t="s">
        <v>128</v>
      </c>
      <c r="C13" s="11" t="s">
        <v>283</v>
      </c>
      <c r="D13" s="11"/>
      <c r="E13" s="43" t="s">
        <v>382</v>
      </c>
    </row>
    <row r="14" spans="1:5" ht="13.5">
      <c r="A14" s="24" t="s">
        <v>127</v>
      </c>
      <c r="B14" s="11" t="s">
        <v>128</v>
      </c>
      <c r="C14" s="11"/>
      <c r="D14" s="11"/>
      <c r="E14" s="17"/>
    </row>
    <row r="15" spans="1:5" ht="13.5">
      <c r="A15" s="24" t="s">
        <v>129</v>
      </c>
      <c r="B15" s="11" t="s">
        <v>128</v>
      </c>
      <c r="C15" s="11" t="s">
        <v>284</v>
      </c>
      <c r="D15" s="11" t="s">
        <v>285</v>
      </c>
      <c r="E15" s="17">
        <v>500</v>
      </c>
    </row>
    <row r="16" spans="1:5" ht="13.5">
      <c r="A16" s="24" t="s">
        <v>130</v>
      </c>
      <c r="B16" s="11" t="s">
        <v>25</v>
      </c>
      <c r="C16" s="11" t="s">
        <v>286</v>
      </c>
      <c r="D16" s="11" t="s">
        <v>287</v>
      </c>
      <c r="E16" s="43">
        <v>0.02</v>
      </c>
    </row>
    <row r="17" spans="1:5" ht="13.5">
      <c r="A17" s="24" t="s">
        <v>131</v>
      </c>
      <c r="B17" s="11" t="s">
        <v>29</v>
      </c>
      <c r="C17" s="11"/>
      <c r="D17" s="11"/>
      <c r="E17" s="17"/>
    </row>
    <row r="18" spans="1:5" ht="13.5">
      <c r="A18" s="15" t="s">
        <v>132</v>
      </c>
      <c r="B18" s="11" t="s">
        <v>58</v>
      </c>
      <c r="C18" s="11" t="s">
        <v>288</v>
      </c>
      <c r="D18" s="11" t="s">
        <v>172</v>
      </c>
      <c r="E18" s="17">
        <v>1</v>
      </c>
    </row>
    <row r="19" spans="1:5" ht="13.5">
      <c r="A19" s="24" t="s">
        <v>133</v>
      </c>
      <c r="B19" s="11" t="s">
        <v>134</v>
      </c>
      <c r="C19" s="11" t="s">
        <v>289</v>
      </c>
      <c r="D19" s="11" t="s">
        <v>290</v>
      </c>
      <c r="E19" s="43">
        <v>0.5</v>
      </c>
    </row>
    <row r="20" spans="1:5" ht="13.5">
      <c r="A20" s="24" t="s">
        <v>135</v>
      </c>
      <c r="B20" s="11" t="s">
        <v>25</v>
      </c>
      <c r="C20" s="11" t="s">
        <v>291</v>
      </c>
      <c r="D20" s="11"/>
      <c r="E20" s="43">
        <v>0.2</v>
      </c>
    </row>
    <row r="21" spans="1:5" ht="13.5">
      <c r="A21" s="24" t="s">
        <v>136</v>
      </c>
      <c r="B21" s="11" t="s">
        <v>25</v>
      </c>
      <c r="C21" s="11" t="s">
        <v>292</v>
      </c>
      <c r="D21" s="11" t="s">
        <v>293</v>
      </c>
      <c r="E21" s="43">
        <v>0.8</v>
      </c>
    </row>
    <row r="22" spans="1:5" ht="13.5">
      <c r="A22" s="15" t="s">
        <v>137</v>
      </c>
      <c r="B22" s="16" t="s">
        <v>25</v>
      </c>
      <c r="C22" s="11" t="s">
        <v>294</v>
      </c>
      <c r="D22" s="11" t="s">
        <v>293</v>
      </c>
      <c r="E22" s="43">
        <v>0.2</v>
      </c>
    </row>
    <row r="23" spans="1:5" ht="13.5">
      <c r="A23" s="15" t="s">
        <v>138</v>
      </c>
      <c r="B23" s="16" t="s">
        <v>25</v>
      </c>
      <c r="C23" s="11" t="s">
        <v>295</v>
      </c>
      <c r="D23" s="11" t="s">
        <v>293</v>
      </c>
      <c r="E23" s="43">
        <v>0.2</v>
      </c>
    </row>
    <row r="24" spans="1:5" ht="13.5">
      <c r="A24" s="15" t="s">
        <v>139</v>
      </c>
      <c r="B24" s="16" t="s">
        <v>25</v>
      </c>
      <c r="C24" s="11" t="s">
        <v>296</v>
      </c>
      <c r="D24" s="11" t="s">
        <v>293</v>
      </c>
      <c r="E24" s="11">
        <v>0.02</v>
      </c>
    </row>
    <row r="25" spans="1:5" ht="13.5">
      <c r="A25" s="15" t="s">
        <v>140</v>
      </c>
      <c r="B25" s="16" t="s">
        <v>25</v>
      </c>
      <c r="C25" s="11" t="s">
        <v>296</v>
      </c>
      <c r="D25" s="11" t="s">
        <v>297</v>
      </c>
      <c r="E25" s="11">
        <v>0.25</v>
      </c>
    </row>
    <row r="26" spans="1:5" ht="13.5">
      <c r="A26" s="15" t="s">
        <v>141</v>
      </c>
      <c r="B26" s="16" t="s">
        <v>25</v>
      </c>
      <c r="C26" s="11" t="s">
        <v>272</v>
      </c>
      <c r="D26" s="11"/>
      <c r="E26" s="11">
        <v>12</v>
      </c>
    </row>
    <row r="27" spans="1:5" ht="13.5">
      <c r="A27" s="15" t="s">
        <v>142</v>
      </c>
      <c r="B27" s="16" t="s">
        <v>25</v>
      </c>
      <c r="C27" s="11"/>
      <c r="D27" s="11"/>
      <c r="E27" s="11"/>
    </row>
    <row r="28" spans="1:5" ht="13.5">
      <c r="A28" s="15" t="s">
        <v>143</v>
      </c>
      <c r="B28" s="16" t="s">
        <v>144</v>
      </c>
      <c r="C28" s="11" t="s">
        <v>298</v>
      </c>
      <c r="D28" s="11"/>
      <c r="E28" s="11">
        <v>120</v>
      </c>
    </row>
    <row r="29" spans="1:5" ht="13.5">
      <c r="A29" s="15" t="s">
        <v>22</v>
      </c>
      <c r="B29" s="16" t="s">
        <v>128</v>
      </c>
      <c r="C29" s="11" t="s">
        <v>295</v>
      </c>
      <c r="D29" s="11" t="s">
        <v>299</v>
      </c>
      <c r="E29" s="11">
        <v>1E-4</v>
      </c>
    </row>
    <row r="30" spans="1:5" ht="13.5">
      <c r="A30" s="15" t="s">
        <v>145</v>
      </c>
      <c r="B30" s="16" t="s">
        <v>128</v>
      </c>
      <c r="C30" s="11" t="s">
        <v>300</v>
      </c>
      <c r="D30" s="11" t="s">
        <v>301</v>
      </c>
      <c r="E30" s="11">
        <v>5</v>
      </c>
    </row>
    <row r="31" spans="1:5" ht="13.5">
      <c r="A31" s="15" t="s">
        <v>146</v>
      </c>
      <c r="B31" s="16" t="s">
        <v>128</v>
      </c>
      <c r="C31" s="11" t="s">
        <v>300</v>
      </c>
      <c r="D31" s="11" t="s">
        <v>301</v>
      </c>
      <c r="E31" s="11">
        <v>5</v>
      </c>
    </row>
    <row r="32" spans="1:5" ht="13.5">
      <c r="A32" s="15" t="s">
        <v>147</v>
      </c>
      <c r="B32" s="16" t="s">
        <v>35</v>
      </c>
      <c r="C32" s="11" t="s">
        <v>302</v>
      </c>
      <c r="D32" s="11" t="s">
        <v>303</v>
      </c>
      <c r="E32" s="11" t="s">
        <v>184</v>
      </c>
    </row>
    <row r="33" spans="1:5" ht="13.5">
      <c r="A33" s="15" t="s">
        <v>148</v>
      </c>
      <c r="B33" s="16" t="s">
        <v>27</v>
      </c>
      <c r="C33" s="11" t="s">
        <v>304</v>
      </c>
      <c r="D33" s="11"/>
      <c r="E33" s="11">
        <v>360</v>
      </c>
    </row>
    <row r="34" spans="1:5" ht="13.5">
      <c r="A34" s="15" t="s">
        <v>305</v>
      </c>
      <c r="B34" s="16" t="s">
        <v>306</v>
      </c>
      <c r="C34" s="11"/>
      <c r="D34" s="11" t="s">
        <v>307</v>
      </c>
      <c r="E34" s="11" t="s">
        <v>383</v>
      </c>
    </row>
    <row r="35" spans="1:5" ht="13.5">
      <c r="A35" s="15" t="s">
        <v>149</v>
      </c>
      <c r="B35" s="16" t="s">
        <v>35</v>
      </c>
      <c r="C35" s="11" t="s">
        <v>308</v>
      </c>
      <c r="D35" s="11" t="s">
        <v>309</v>
      </c>
      <c r="E35" s="11" t="s">
        <v>184</v>
      </c>
    </row>
    <row r="36" spans="1:5" ht="13.5">
      <c r="A36" s="15" t="s">
        <v>310</v>
      </c>
      <c r="B36" s="16" t="s">
        <v>35</v>
      </c>
      <c r="C36" s="11"/>
      <c r="D36" s="11" t="s">
        <v>311</v>
      </c>
      <c r="E36" s="11" t="s">
        <v>184</v>
      </c>
    </row>
    <row r="37" spans="1:5" ht="13.5">
      <c r="A37" s="15" t="s">
        <v>312</v>
      </c>
      <c r="B37" s="16" t="s">
        <v>35</v>
      </c>
      <c r="C37" s="11" t="s">
        <v>313</v>
      </c>
      <c r="D37" s="11" t="s">
        <v>314</v>
      </c>
      <c r="E37" s="11" t="s">
        <v>384</v>
      </c>
    </row>
    <row r="38" spans="1:5" ht="13.5">
      <c r="A38" s="15" t="s">
        <v>150</v>
      </c>
      <c r="B38" s="16" t="s">
        <v>35</v>
      </c>
      <c r="C38" s="11"/>
      <c r="D38" s="11"/>
      <c r="E38" s="11"/>
    </row>
  </sheetData>
  <mergeCells count="2">
    <mergeCell ref="B3:B4"/>
    <mergeCell ref="D3:D4"/>
  </mergeCells>
  <phoneticPr fontId="0" type="noConversion"/>
  <conditionalFormatting sqref="E4 C5:E21 B5:B8 B20:E38">
    <cfRule type="cellIs" dxfId="3" priority="3" stopIfTrue="1" operator="equal">
      <formula>""</formula>
    </cfRule>
    <cfRule type="cellIs" dxfId="2" priority="4" stopIfTrue="1" operator="equal">
      <formula>"?"</formula>
    </cfRule>
  </conditionalFormatting>
  <pageMargins left="0.75" right="0.75" top="1" bottom="1" header="0" footer="0"/>
  <pageSetup paperSize="9" scale="94" orientation="landscape" verticalDpi="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E2" sqref="E2"/>
    </sheetView>
  </sheetViews>
  <sheetFormatPr baseColWidth="10" defaultRowHeight="12.75"/>
  <cols>
    <col min="1" max="1" width="47.140625" customWidth="1"/>
    <col min="2" max="2" width="8" customWidth="1"/>
    <col min="3" max="3" width="15.28515625" customWidth="1"/>
    <col min="4" max="4" width="16.28515625" customWidth="1"/>
    <col min="5" max="5" width="18" bestFit="1" customWidth="1"/>
  </cols>
  <sheetData>
    <row r="1" spans="1:5" ht="18.75">
      <c r="A1" s="1"/>
      <c r="B1" s="1"/>
      <c r="C1" s="1"/>
      <c r="D1" s="2"/>
      <c r="E1" s="3" t="s">
        <v>167</v>
      </c>
    </row>
    <row r="2" spans="1:5" ht="26.25" customHeight="1" thickBot="1">
      <c r="A2" s="1"/>
      <c r="B2" s="1"/>
      <c r="C2" s="1"/>
      <c r="D2" s="2"/>
      <c r="E2" s="5" t="s">
        <v>407</v>
      </c>
    </row>
    <row r="3" spans="1:5" ht="23.25" thickBot="1">
      <c r="A3" s="6" t="s">
        <v>151</v>
      </c>
      <c r="B3" s="74" t="s">
        <v>1</v>
      </c>
      <c r="C3" s="7" t="s">
        <v>2</v>
      </c>
      <c r="D3" s="76" t="s">
        <v>3</v>
      </c>
      <c r="E3" s="8" t="s">
        <v>4</v>
      </c>
    </row>
    <row r="4" spans="1:5" ht="21" thickBot="1">
      <c r="A4" s="9" t="s">
        <v>5</v>
      </c>
      <c r="B4" s="75"/>
      <c r="C4" s="10" t="s">
        <v>6</v>
      </c>
      <c r="D4" s="77"/>
      <c r="E4" s="11"/>
    </row>
    <row r="5" spans="1:5" ht="13.5">
      <c r="A5" s="15" t="s">
        <v>152</v>
      </c>
      <c r="B5" s="11" t="s">
        <v>25</v>
      </c>
      <c r="C5" s="11"/>
      <c r="D5" s="11"/>
      <c r="E5" s="17"/>
    </row>
    <row r="6" spans="1:5" ht="13.5">
      <c r="A6" s="15"/>
      <c r="B6" s="16" t="s">
        <v>60</v>
      </c>
      <c r="C6" s="11" t="s">
        <v>398</v>
      </c>
      <c r="D6" s="11"/>
      <c r="E6" s="11">
        <v>99.5</v>
      </c>
    </row>
    <row r="7" spans="1:5" ht="13.5">
      <c r="A7" s="24" t="s">
        <v>129</v>
      </c>
      <c r="B7" s="16" t="s">
        <v>25</v>
      </c>
      <c r="C7" s="11"/>
      <c r="D7" s="11"/>
      <c r="E7" s="43">
        <v>0.2</v>
      </c>
    </row>
    <row r="8" spans="1:5" ht="13.5">
      <c r="A8" s="15"/>
      <c r="B8" s="16" t="s">
        <v>60</v>
      </c>
      <c r="C8" s="11"/>
      <c r="D8" s="11"/>
      <c r="E8" s="11"/>
    </row>
    <row r="9" spans="1:5" ht="13.5">
      <c r="A9" s="15" t="s">
        <v>135</v>
      </c>
      <c r="B9" s="11" t="s">
        <v>25</v>
      </c>
      <c r="C9" s="11"/>
      <c r="D9" s="11"/>
      <c r="E9" s="11"/>
    </row>
    <row r="10" spans="1:5" ht="13.5">
      <c r="A10" s="24"/>
      <c r="B10" s="16" t="s">
        <v>60</v>
      </c>
      <c r="C10" s="11"/>
      <c r="D10" s="11"/>
      <c r="E10" s="11"/>
    </row>
    <row r="11" spans="1:5" ht="13.5">
      <c r="A11" s="15" t="s">
        <v>153</v>
      </c>
      <c r="B11" s="16" t="s">
        <v>60</v>
      </c>
      <c r="C11" s="11"/>
      <c r="D11" s="11"/>
      <c r="E11" s="11"/>
    </row>
    <row r="12" spans="1:5" ht="13.5">
      <c r="A12" s="15" t="s">
        <v>154</v>
      </c>
      <c r="B12" s="16" t="s">
        <v>60</v>
      </c>
      <c r="C12" s="11"/>
      <c r="D12" s="11"/>
      <c r="E12" s="17"/>
    </row>
    <row r="13" spans="1:5" ht="13.5">
      <c r="A13" s="15" t="s">
        <v>155</v>
      </c>
      <c r="B13" s="16" t="s">
        <v>156</v>
      </c>
      <c r="C13" s="11"/>
      <c r="D13" s="11"/>
      <c r="E13" s="17"/>
    </row>
    <row r="14" spans="1:5" ht="13.5">
      <c r="A14" s="15" t="s">
        <v>157</v>
      </c>
      <c r="B14" s="16" t="s">
        <v>158</v>
      </c>
      <c r="C14" s="11"/>
      <c r="D14" s="11"/>
      <c r="E14" s="17"/>
    </row>
    <row r="15" spans="1:5" ht="13.5">
      <c r="A15" s="15" t="s">
        <v>159</v>
      </c>
      <c r="B15" s="16" t="s">
        <v>128</v>
      </c>
      <c r="C15" s="11" t="s">
        <v>315</v>
      </c>
      <c r="D15" s="11"/>
      <c r="E15" s="44">
        <v>7.0000000000000007E-2</v>
      </c>
    </row>
    <row r="16" spans="1:5" ht="13.5">
      <c r="A16" s="15" t="s">
        <v>22</v>
      </c>
      <c r="B16" s="16" t="s">
        <v>156</v>
      </c>
      <c r="C16" s="11"/>
      <c r="D16" s="11"/>
      <c r="E16" s="17"/>
    </row>
    <row r="17" spans="1:5" ht="13.5">
      <c r="A17" s="15" t="s">
        <v>160</v>
      </c>
      <c r="B17" s="16" t="s">
        <v>25</v>
      </c>
      <c r="C17" s="11"/>
      <c r="D17" s="11"/>
      <c r="E17" s="17"/>
    </row>
    <row r="18" spans="1:5" ht="13.5">
      <c r="A18" s="24"/>
      <c r="B18" s="16" t="s">
        <v>316</v>
      </c>
      <c r="C18" s="11" t="s">
        <v>317</v>
      </c>
      <c r="D18" s="11"/>
      <c r="E18" s="45">
        <v>3</v>
      </c>
    </row>
    <row r="19" spans="1:5" ht="13.5">
      <c r="A19" s="15" t="s">
        <v>161</v>
      </c>
      <c r="B19" s="11" t="s">
        <v>25</v>
      </c>
      <c r="C19" s="11"/>
      <c r="D19" s="11"/>
      <c r="E19" s="17"/>
    </row>
    <row r="20" spans="1:5" ht="13.5">
      <c r="A20" s="15" t="s">
        <v>162</v>
      </c>
      <c r="B20" s="16" t="s">
        <v>128</v>
      </c>
      <c r="C20" s="11"/>
      <c r="D20" s="11"/>
      <c r="E20" s="44">
        <v>0.01</v>
      </c>
    </row>
    <row r="21" spans="1:5" ht="13.5">
      <c r="A21" s="15" t="s">
        <v>24</v>
      </c>
      <c r="B21" s="16" t="s">
        <v>158</v>
      </c>
      <c r="C21" s="11"/>
      <c r="D21" s="11"/>
      <c r="E21" s="11"/>
    </row>
    <row r="22" spans="1:5" ht="13.5">
      <c r="A22" s="15" t="s">
        <v>163</v>
      </c>
      <c r="B22" s="16" t="s">
        <v>318</v>
      </c>
      <c r="C22" s="11" t="s">
        <v>319</v>
      </c>
      <c r="D22" s="11"/>
      <c r="E22" s="11">
        <v>500</v>
      </c>
    </row>
    <row r="23" spans="1:5" ht="13.5">
      <c r="A23" s="15" t="s">
        <v>164</v>
      </c>
      <c r="B23" s="16"/>
      <c r="C23" s="11" t="s">
        <v>320</v>
      </c>
      <c r="D23" s="11"/>
      <c r="E23" s="29" t="s">
        <v>321</v>
      </c>
    </row>
    <row r="24" spans="1:5" ht="13.5">
      <c r="A24" s="15" t="s">
        <v>165</v>
      </c>
      <c r="B24" s="16"/>
      <c r="C24" s="11"/>
      <c r="D24" s="11"/>
      <c r="E24" s="11"/>
    </row>
    <row r="25" spans="1:5">
      <c r="A25" s="38" t="s">
        <v>322</v>
      </c>
    </row>
    <row r="26" spans="1:5">
      <c r="A26" s="38" t="s">
        <v>323</v>
      </c>
    </row>
    <row r="27" spans="1:5">
      <c r="A27" s="38"/>
    </row>
  </sheetData>
  <mergeCells count="2">
    <mergeCell ref="B3:B4"/>
    <mergeCell ref="D3:D4"/>
  </mergeCells>
  <phoneticPr fontId="0" type="noConversion"/>
  <conditionalFormatting sqref="E4 B8:E9 C7:E7 C5:E5 B6:E6 C10:E24 B20:B24">
    <cfRule type="cellIs" dxfId="1" priority="3" stopIfTrue="1" operator="equal">
      <formula>""</formula>
    </cfRule>
    <cfRule type="cellIs" dxfId="0" priority="4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Gasoline</vt:lpstr>
      <vt:lpstr>Gasoline with ethanol</vt:lpstr>
      <vt:lpstr>Diesel</vt:lpstr>
      <vt:lpstr>Fuel Oil</vt:lpstr>
      <vt:lpstr>LPG</vt:lpstr>
      <vt:lpstr>Kero</vt:lpstr>
      <vt:lpstr>Natural Gas</vt:lpstr>
      <vt:lpstr>Biodiesel</vt:lpstr>
      <vt:lpstr>Ethanol</vt:lpstr>
    </vt:vector>
  </TitlesOfParts>
  <Company>Concreta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Mordecki</dc:creator>
  <cp:lastModifiedBy>pferragut</cp:lastModifiedBy>
  <cp:lastPrinted>2011-05-24T14:49:21Z</cp:lastPrinted>
  <dcterms:created xsi:type="dcterms:W3CDTF">2008-03-28T20:21:08Z</dcterms:created>
  <dcterms:modified xsi:type="dcterms:W3CDTF">2012-11-12T13:53:58Z</dcterms:modified>
</cp:coreProperties>
</file>